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7" activeTab="0"/>
  </bookViews>
  <sheets>
    <sheet name="бал" sheetId="1" r:id="rId1"/>
    <sheet name="ф2" sheetId="2" r:id="rId2"/>
    <sheet name="ф3" sheetId="3" r:id="rId3"/>
    <sheet name="ф4" sheetId="4" r:id="rId4"/>
    <sheet name="ф5" sheetId="5" r:id="rId5"/>
  </sheets>
  <definedNames/>
  <calcPr fullCalcOnLoad="1"/>
</workbook>
</file>

<file path=xl/sharedStrings.xml><?xml version="1.0" encoding="utf-8"?>
<sst xmlns="http://schemas.openxmlformats.org/spreadsheetml/2006/main" count="864" uniqueCount="529">
  <si>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</si>
  <si>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</si>
  <si>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</si>
  <si>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</si>
  <si>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</si>
  <si>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</si>
  <si>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</si>
  <si>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</si>
  <si>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</si>
  <si>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</si>
  <si>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</si>
  <si>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</si>
  <si>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</si>
  <si>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</si>
  <si>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</si>
  <si>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</si>
  <si>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</si>
  <si>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</si>
  <si>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</si>
  <si>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</si>
  <si>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</si>
  <si>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</si>
  <si>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</si>
  <si>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</si>
  <si>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</si>
  <si>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</si>
  <si>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</si>
  <si>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</si>
  <si>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</si>
  <si>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</si>
  <si>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</si>
  <si>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</si>
  <si>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</si>
  <si>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</si>
  <si>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</si>
  <si>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</si>
  <si>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</si>
  <si>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</si>
  <si>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</si>
  <si>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</si>
  <si>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</si>
  <si>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</si>
  <si>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</si>
  <si>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</si>
  <si>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</si>
  <si>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</si>
  <si>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</si>
  <si>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</si>
  <si>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</si>
  <si>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</si>
  <si>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</si>
  <si>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</si>
  <si>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</si>
  <si>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</si>
  <si>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</si>
  <si>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</si>
  <si>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</si>
  <si>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</si>
  <si>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</si>
  <si>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</si>
  <si>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</si>
  <si>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</si>
  <si>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</si>
  <si>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</si>
  <si>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</si>
  <si>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</si>
  <si>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</si>
  <si>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</si>
  <si>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</si>
  <si>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</si>
  <si>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</si>
  <si>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</si>
  <si>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ИНН</t>
  </si>
  <si>
    <t>по ОКДП</t>
  </si>
  <si>
    <t xml:space="preserve">Организационно-правовая </t>
  </si>
  <si>
    <t>по ОКЕИ</t>
  </si>
  <si>
    <t>384/385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</si>
  <si>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</si>
  <si>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</si>
  <si>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</si>
  <si>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</si>
  <si>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</si>
  <si>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</si>
  <si>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</si>
  <si>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</si>
  <si>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</si>
  <si>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</si>
  <si>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</si>
  <si>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</si>
  <si>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</si>
  <si>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</si>
  <si>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</si>
  <si>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</si>
  <si>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</si>
  <si>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</si>
  <si>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</si>
  <si>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</si>
  <si>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</si>
  <si>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</si>
  <si>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</si>
  <si>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</si>
  <si>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</si>
  <si>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</si>
  <si>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</si>
  <si>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</si>
  <si>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</si>
  <si>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</si>
  <si>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</si>
  <si>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</si>
  <si>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</si>
  <si>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</si>
  <si>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</si>
  <si>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</si>
  <si>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</si>
  <si>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</si>
  <si>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</si>
  <si>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</si>
  <si>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</si>
  <si>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</si>
  <si>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</si>
  <si>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</si>
  <si>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</si>
  <si>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</si>
  <si>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</si>
  <si>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</si>
  <si>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</si>
  <si>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</si>
  <si>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</si>
  <si>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</si>
  <si>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</si>
  <si>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</si>
  <si>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</si>
  <si>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</si>
  <si>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</si>
  <si>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</si>
  <si>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</si>
  <si>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</si>
  <si>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</si>
  <si>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</si>
  <si>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</si>
  <si>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</si>
  <si>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</si>
  <si>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</si>
  <si>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</si>
  <si>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</si>
  <si>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</si>
  <si>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</si>
  <si>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</si>
  <si>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</si>
  <si>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</si>
  <si>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</si>
  <si>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</si>
  <si>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</si>
  <si>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</si>
  <si>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</si>
  <si>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</si>
  <si>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</si>
  <si>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</si>
  <si>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</si>
  <si>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</si>
  <si>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</si>
  <si>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</si>
  <si>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</si>
  <si>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</si>
  <si>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</si>
  <si>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</si>
  <si>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</si>
  <si>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</si>
  <si>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</si>
  <si>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</si>
  <si>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</si>
  <si>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</si>
  <si>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</si>
  <si>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</si>
  <si>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</si>
  <si>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</si>
  <si>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</si>
  <si>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</si>
  <si>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</si>
  <si>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</si>
  <si>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</si>
  <si>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</si>
  <si>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</si>
  <si>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</si>
  <si>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</si>
  <si>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</si>
  <si>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</si>
  <si>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</si>
  <si>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</si>
  <si>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</si>
  <si>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</si>
  <si>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</si>
  <si>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</si>
  <si>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</si>
  <si>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</si>
  <si>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</si>
  <si>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</si>
  <si>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</si>
  <si>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</si>
  <si>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</si>
  <si>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</si>
  <si>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</si>
  <si>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</si>
  <si>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</si>
  <si>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</si>
  <si>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</si>
  <si>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</si>
  <si>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</si>
  <si>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</si>
  <si>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</si>
  <si>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</si>
  <si>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</si>
  <si>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</si>
  <si>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</si>
  <si>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</si>
  <si>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</si>
  <si>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</si>
  <si>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</si>
  <si>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</si>
  <si>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</si>
  <si>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</si>
  <si>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</si>
  <si>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</si>
  <si>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</si>
  <si>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</si>
  <si>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</si>
  <si>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</si>
  <si>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</si>
  <si>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</si>
  <si>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</si>
  <si>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</si>
  <si>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</si>
  <si>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</si>
  <si>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</si>
  <si>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</si>
  <si>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</si>
  <si>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</si>
  <si>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</si>
  <si>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</si>
  <si>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</si>
  <si>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</si>
  <si>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</si>
  <si>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</si>
  <si>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</si>
  <si>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</si>
  <si>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</si>
  <si>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</si>
  <si>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</si>
  <si>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</si>
  <si>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</si>
  <si>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</si>
  <si>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</si>
  <si>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</si>
  <si>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</si>
  <si>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</si>
  <si>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</si>
  <si>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</si>
  <si>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</si>
  <si>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</si>
  <si>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</si>
  <si>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</si>
  <si>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</si>
  <si>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</si>
  <si>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</si>
  <si>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</si>
  <si>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</si>
  <si>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</si>
  <si>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</si>
  <si>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</si>
  <si>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</si>
  <si>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</si>
  <si>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</si>
  <si>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</si>
  <si>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</si>
  <si>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</si>
  <si>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</si>
  <si>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</si>
  <si>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</si>
  <si>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</si>
  <si>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</si>
  <si>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</si>
  <si>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</si>
  <si>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</si>
  <si>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</si>
  <si>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</si>
  <si>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</si>
  <si>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</si>
  <si>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</si>
  <si>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</si>
  <si>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</si>
  <si>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</si>
  <si>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</si>
  <si>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</si>
  <si>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</si>
  <si>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</si>
  <si>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</si>
  <si>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</si>
  <si>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</si>
  <si>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</si>
  <si>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</si>
  <si>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</si>
  <si>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</si>
  <si>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</si>
  <si>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</si>
  <si>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</si>
  <si>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</si>
  <si>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</si>
  <si>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</si>
  <si>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</si>
  <si>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</si>
  <si>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</si>
  <si>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</si>
  <si>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</si>
  <si>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</si>
  <si>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</si>
  <si>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</si>
  <si>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</si>
  <si>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</si>
  <si>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</si>
  <si>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</si>
  <si>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</si>
  <si>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</si>
  <si>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</si>
  <si>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</si>
  <si>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</si>
  <si>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</si>
  <si>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</si>
  <si>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</si>
  <si>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</si>
  <si>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</si>
  <si>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</si>
  <si>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</si>
  <si>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</si>
  <si>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</si>
  <si>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</si>
  <si>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</si>
  <si>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</si>
  <si>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</si>
  <si>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</si>
  <si>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</si>
  <si>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</si>
  <si>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</si>
  <si>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</si>
  <si>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</si>
  <si>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</si>
  <si>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</si>
  <si>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</si>
  <si>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</si>
  <si>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</si>
  <si>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</si>
  <si>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</si>
  <si>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</si>
  <si>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</si>
  <si>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</si>
  <si>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</si>
  <si>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</si>
  <si>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</si>
  <si>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</si>
  <si>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</si>
  <si>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</si>
  <si>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</si>
  <si>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</si>
  <si>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</si>
  <si>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</si>
  <si>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</si>
  <si>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</si>
  <si>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</si>
  <si>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</si>
  <si>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</si>
  <si>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</si>
  <si>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</si>
  <si>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</si>
  <si>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</si>
  <si>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</si>
  <si>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</si>
  <si>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</si>
  <si>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</si>
  <si>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</si>
  <si>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</si>
  <si>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</si>
  <si>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</si>
  <si>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</si>
  <si>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</si>
  <si>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</si>
  <si>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</si>
  <si>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</si>
  <si>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</si>
  <si>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</si>
  <si>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</si>
  <si>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</si>
  <si>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</si>
  <si>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</si>
  <si>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</si>
  <si>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</si>
  <si>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</si>
  <si>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</si>
  <si>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</si>
  <si>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</si>
  <si>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</si>
  <si>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</si>
  <si>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</si>
  <si>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</si>
  <si>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</si>
  <si>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</si>
  <si>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</si>
  <si>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</si>
  <si>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</si>
  <si>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</si>
  <si>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</si>
  <si>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</si>
  <si>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</si>
  <si>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</si>
  <si>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</si>
  <si>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</si>
  <si>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</si>
  <si>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</si>
  <si>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</si>
  <si>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</si>
  <si>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</si>
  <si>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</si>
  <si>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</si>
  <si>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</si>
  <si>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</si>
  <si>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</si>
  <si>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</si>
  <si>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</si>
  <si>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</si>
  <si>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</si>
  <si>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</si>
  <si>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</si>
  <si>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</si>
  <si>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</si>
  <si>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</si>
  <si>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</si>
  <si>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</si>
  <si>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</si>
  <si>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</si>
  <si>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</si>
  <si>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</si>
  <si>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</si>
  <si>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</si>
  <si>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</si>
  <si>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</si>
  <si>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</si>
  <si>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</si>
  <si>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</si>
  <si>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</si>
  <si>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</si>
  <si>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</si>
  <si>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</si>
  <si>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</si>
  <si>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</si>
  <si>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</si>
  <si>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</si>
  <si>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</si>
  <si>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</si>
  <si>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</si>
  <si>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</si>
  <si>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</si>
  <si>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</si>
  <si>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</si>
  <si>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</si>
  <si>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</si>
  <si>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</si>
  <si>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</si>
  <si>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</si>
  <si>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</si>
  <si>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</si>
  <si>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</si>
  <si>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</si>
  <si>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</si>
  <si>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</si>
  <si>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</si>
  <si>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</si>
  <si>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</si>
  <si>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</si>
  <si>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</si>
  <si>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Единица измерения: тыс.руб.</t>
  </si>
  <si>
    <t>КПП</t>
  </si>
  <si>
    <t>Единица измерения: тыс.руб./.(ненужное зачеркнуть)</t>
  </si>
  <si>
    <t xml:space="preserve">Местонахождение(адрес)г.Ярославль,ул.Труфанова </t>
  </si>
  <si>
    <t>д.29 корп.  5</t>
  </si>
  <si>
    <t>Единица измерения:тыс.руб.(ненужное зачеркнуть)</t>
  </si>
  <si>
    <t>КПП 760201001</t>
  </si>
  <si>
    <t>Единица измерения:тыс.рубненужное зачеркнуть)</t>
  </si>
  <si>
    <t>дом 29 корп.5</t>
  </si>
  <si>
    <t>70.32.1</t>
  </si>
  <si>
    <t>Идентификационный номер 7602062180</t>
  </si>
  <si>
    <t>47           14</t>
  </si>
  <si>
    <t>Идентификационный номер    7602062180</t>
  </si>
  <si>
    <t>47   14</t>
  </si>
  <si>
    <t>форма/форма  собственности  ОАО</t>
  </si>
  <si>
    <t>47/14</t>
  </si>
  <si>
    <t xml:space="preserve">Организационно-правовая  </t>
  </si>
  <si>
    <t>ОАО</t>
  </si>
  <si>
    <t>Идентификационный номер  7602062180</t>
  </si>
  <si>
    <t>70.32.1.</t>
  </si>
  <si>
    <t xml:space="preserve">Организационно-правовая   </t>
  </si>
  <si>
    <t>Идентификационный номер7602062180</t>
  </si>
  <si>
    <t>Организационно-правовая</t>
  </si>
  <si>
    <t>Организация_ ОАО "РЭУ №14"</t>
  </si>
  <si>
    <t>Вид деятельности Содержание и обслуживание жилого фонда</t>
  </si>
  <si>
    <t>Местонахождение(адрес) _г.Ярославль,ул.Труфанова,д.29 корп.5</t>
  </si>
  <si>
    <t>налогоплательщика __кпп 760201001</t>
  </si>
  <si>
    <t>форма/форма  собственности  ___ОАО</t>
  </si>
  <si>
    <t>Вид деятельности _Содержание и обслуживание жилого фонда__________________________</t>
  </si>
  <si>
    <t>Местонахождение(адрес) г.Ярославль,ул.Труфанова д.29 корп 5</t>
  </si>
  <si>
    <t>Организация ОАО " РЭУ  №14"</t>
  </si>
  <si>
    <t>Местонахождение(адрес) _г.Ярославль, ул.Труфанова</t>
  </si>
  <si>
    <t>форма/форма  собственности      ОАО</t>
  </si>
  <si>
    <t>Организация Открытое акционерное общество " РЭУ № 14"</t>
  </si>
  <si>
    <t xml:space="preserve">налогоплательщика </t>
  </si>
  <si>
    <t>Местонахождение(адрес)150063 г.Ярославль,ул.Труфанова,29 корп.5</t>
  </si>
  <si>
    <t>Организация    ОАО  РЭУ №14</t>
  </si>
  <si>
    <t>налогоплательщика    КПП  760201001</t>
  </si>
  <si>
    <t xml:space="preserve">форма/форма  собственности    </t>
  </si>
  <si>
    <t>Вид деятельности   Содержание и обслуживание жил. фонда</t>
  </si>
  <si>
    <t>налогоплательщика   КПП760201001</t>
  </si>
  <si>
    <t>Вид деятельности Содержание и обсл. жилого  фонда</t>
  </si>
  <si>
    <t>форма/форма  собственности     ОАО</t>
  </si>
  <si>
    <t>Организация   ОАО РЭУ №14</t>
  </si>
  <si>
    <t>Вид деятельности  Содержание и обслуживание жилого фонда________________________________</t>
  </si>
  <si>
    <t xml:space="preserve">                                                     на  01 .  01 .  2010  года</t>
  </si>
  <si>
    <t>26. 03. 10.</t>
  </si>
  <si>
    <t xml:space="preserve">               на   01 . 01 . 2010  года.</t>
  </si>
  <si>
    <t xml:space="preserve">               на  01 . 01. 2010  года.</t>
  </si>
  <si>
    <t>26.03.2010 г.</t>
  </si>
  <si>
    <t xml:space="preserve">               на  01 . 01 . 2010  года.</t>
  </si>
  <si>
    <t xml:space="preserve">               на   01 . 01. 2010 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</si>
</sst>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left"/>
      <protection/>
    </xf>
    <xf numFmtId="0" fontId="8" fillId="0" borderId="6" xfId="0" applyFont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left" vertical="center" wrapText="1"/>
      <protection/>
    </xf>
    <xf numFmtId="0" fontId="1" fillId="0" borderId="7" xfId="0" applyFont="1" applyFill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0" fillId="0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Continuous" wrapText="1"/>
      <protection/>
    </xf>
    <xf numFmtId="0" fontId="1" fillId="0" borderId="18" xfId="0" applyFont="1" applyFill="1" applyBorder="1" applyAlignment="1" applyProtection="1">
      <alignment horizontal="centerContinuous" wrapText="1"/>
      <protection/>
    </xf>
    <xf numFmtId="0" fontId="1" fillId="0" borderId="1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13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18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2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4" xfId="0" applyNumberFormat="1" applyFont="1" applyBorder="1" applyAlignment="1" applyProtection="1">
      <alignment horizontal="right" vertical="center"/>
      <protection/>
    </xf>
    <xf numFmtId="49" fontId="0" fillId="0" borderId="29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wrapText="1"/>
      <protection locked="0"/>
    </xf>
    <xf numFmtId="0" fontId="1" fillId="3" borderId="15" xfId="0" applyFont="1" applyFill="1" applyBorder="1" applyAlignment="1" applyProtection="1">
      <alignment horizontal="right" wrapText="1"/>
      <protection/>
    </xf>
    <xf numFmtId="49" fontId="0" fillId="3" borderId="1" xfId="0" applyNumberFormat="1" applyFont="1" applyFill="1" applyBorder="1" applyAlignment="1" applyProtection="1">
      <alignment horizontal="right"/>
      <protection/>
    </xf>
    <xf numFmtId="0" fontId="0" fillId="3" borderId="10" xfId="0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/>
      <protection/>
    </xf>
    <xf numFmtId="0" fontId="0" fillId="3" borderId="9" xfId="0" applyNumberForma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6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 wrapText="1"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>
      <alignment horizontal="center" wrapText="1"/>
    </xf>
    <xf numFmtId="0" fontId="0" fillId="0" borderId="9" xfId="0" applyFill="1" applyBorder="1" applyAlignment="1" applyProtection="1">
      <alignment/>
      <protection/>
    </xf>
    <xf numFmtId="14" fontId="6" fillId="0" borderId="21" xfId="0" applyNumberFormat="1" applyFont="1" applyBorder="1" applyAlignment="1" applyProtection="1">
      <alignment/>
      <protection locked="0"/>
    </xf>
    <xf numFmtId="14" fontId="6" fillId="0" borderId="1" xfId="0" applyNumberFormat="1" applyFont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14" fontId="9" fillId="0" borderId="1" xfId="0" applyNumberFormat="1" applyFont="1" applyBorder="1" applyAlignment="1" applyProtection="1">
      <alignment/>
      <protection locked="0"/>
    </xf>
    <xf numFmtId="14" fontId="0" fillId="0" borderId="1" xfId="0" applyNumberFormat="1" applyFont="1" applyBorder="1" applyAlignment="1" applyProtection="1">
      <alignment/>
      <protection locked="0"/>
    </xf>
    <xf numFmtId="14" fontId="0" fillId="0" borderId="21" xfId="0" applyNumberFormat="1" applyFon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3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38" xfId="0" applyBorder="1" applyAlignment="1" applyProtection="1">
      <alignment horizontal="center" wrapText="1"/>
      <protection/>
    </xf>
    <xf numFmtId="0" fontId="0" fillId="0" borderId="39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93"/>
      <c r="D1" s="94" t="s">
        <v>279</v>
      </c>
    </row>
    <row r="2" spans="3:4" ht="12.75">
      <c r="C2" s="263" t="s">
        <v>280</v>
      </c>
      <c r="D2" s="263"/>
    </row>
    <row r="3" spans="1:4" ht="12.75">
      <c r="A3" s="90"/>
      <c r="C3" s="263" t="s">
        <v>284</v>
      </c>
      <c r="D3" s="263"/>
    </row>
    <row r="4" spans="1:4" ht="12.75">
      <c r="A4" s="95" t="s">
        <v>281</v>
      </c>
      <c r="C4" s="92"/>
      <c r="D4" s="92"/>
    </row>
    <row r="5" spans="1:4" ht="13.5" thickBot="1">
      <c r="A5" s="96"/>
      <c r="B5" s="96"/>
      <c r="C5" s="96"/>
      <c r="D5" s="97" t="s">
        <v>69</v>
      </c>
    </row>
    <row r="6" spans="1:4" ht="12.75">
      <c r="A6" s="98" t="s">
        <v>522</v>
      </c>
      <c r="B6" s="96" t="s">
        <v>285</v>
      </c>
      <c r="C6" s="96"/>
      <c r="D6" s="99" t="s">
        <v>282</v>
      </c>
    </row>
    <row r="7" spans="1:4" ht="12.75">
      <c r="A7" s="96"/>
      <c r="B7" s="96" t="s">
        <v>70</v>
      </c>
      <c r="C7" s="96"/>
      <c r="D7" s="100" t="s">
        <v>523</v>
      </c>
    </row>
    <row r="8" spans="1:4" ht="12.75">
      <c r="A8" s="96" t="s">
        <v>510</v>
      </c>
      <c r="B8" s="96" t="s">
        <v>71</v>
      </c>
      <c r="C8" s="96"/>
      <c r="D8" s="101">
        <v>21719422</v>
      </c>
    </row>
    <row r="9" spans="1:4" ht="12.75">
      <c r="A9" s="96" t="s">
        <v>487</v>
      </c>
      <c r="B9" s="96" t="s">
        <v>478</v>
      </c>
      <c r="C9" s="96"/>
      <c r="D9" s="101">
        <v>760201001</v>
      </c>
    </row>
    <row r="10" spans="1:4" ht="12.75">
      <c r="A10" s="96" t="s">
        <v>511</v>
      </c>
      <c r="B10" s="96" t="s">
        <v>72</v>
      </c>
      <c r="C10" s="96"/>
      <c r="D10" s="102">
        <v>7602062180</v>
      </c>
    </row>
    <row r="11" spans="1:4" ht="12.75">
      <c r="A11" s="96" t="s">
        <v>501</v>
      </c>
      <c r="B11" s="96" t="s">
        <v>73</v>
      </c>
      <c r="C11" s="96"/>
      <c r="D11" s="101" t="s">
        <v>486</v>
      </c>
    </row>
    <row r="12" spans="1:4" ht="12.75">
      <c r="A12" s="96" t="s">
        <v>74</v>
      </c>
      <c r="B12" s="96" t="s">
        <v>283</v>
      </c>
      <c r="C12" s="96"/>
      <c r="D12" s="101" t="s">
        <v>488</v>
      </c>
    </row>
    <row r="13" spans="1:4" ht="12.75">
      <c r="A13" s="96" t="s">
        <v>491</v>
      </c>
      <c r="B13" s="96"/>
      <c r="C13" s="96"/>
      <c r="D13" s="103"/>
    </row>
    <row r="14" spans="1:4" ht="13.5" thickBot="1">
      <c r="A14" s="96" t="s">
        <v>477</v>
      </c>
      <c r="B14" s="96" t="s">
        <v>75</v>
      </c>
      <c r="C14" s="96"/>
      <c r="D14" s="104" t="s">
        <v>76</v>
      </c>
    </row>
    <row r="15" spans="1:4" ht="12.75">
      <c r="A15" s="96" t="s">
        <v>512</v>
      </c>
      <c r="B15" s="96"/>
      <c r="C15" s="96"/>
      <c r="D15" s="96"/>
    </row>
    <row r="16" spans="1:4" ht="12.75">
      <c r="A16" s="96"/>
      <c r="B16" s="96"/>
      <c r="C16" s="96"/>
      <c r="D16" s="96"/>
    </row>
    <row r="17" spans="1:4" ht="12.75">
      <c r="A17" s="96"/>
      <c r="B17" s="96"/>
      <c r="C17" s="105" t="s">
        <v>78</v>
      </c>
      <c r="D17" s="256"/>
    </row>
    <row r="18" spans="1:4" ht="12.75">
      <c r="A18" s="96"/>
      <c r="B18" s="96"/>
      <c r="C18" s="105" t="s">
        <v>79</v>
      </c>
      <c r="D18" s="256">
        <v>40263</v>
      </c>
    </row>
    <row r="19" spans="1:4" ht="12.75">
      <c r="A19" s="91"/>
      <c r="B19" s="91"/>
      <c r="C19" s="91"/>
      <c r="D19" s="91"/>
    </row>
    <row r="21" spans="1:4" s="47" customFormat="1" ht="36">
      <c r="A21" s="50" t="s">
        <v>80</v>
      </c>
      <c r="B21" s="48" t="s">
        <v>81</v>
      </c>
      <c r="C21" s="48" t="s">
        <v>82</v>
      </c>
      <c r="D21" s="48" t="s">
        <v>83</v>
      </c>
    </row>
    <row r="22" spans="1:4" ht="25.5">
      <c r="A22" s="44" t="s">
        <v>84</v>
      </c>
      <c r="B22" s="45">
        <v>110</v>
      </c>
      <c r="C22" s="8"/>
      <c r="D22" s="8"/>
    </row>
    <row r="23" spans="1:4" ht="12.75">
      <c r="A23" s="44" t="s">
        <v>85</v>
      </c>
      <c r="B23" s="45">
        <v>120</v>
      </c>
      <c r="C23" s="8">
        <v>314</v>
      </c>
      <c r="D23" s="8">
        <v>389</v>
      </c>
    </row>
    <row r="24" spans="1:4" ht="12.75">
      <c r="A24" s="44" t="s">
        <v>86</v>
      </c>
      <c r="B24" s="45">
        <v>130</v>
      </c>
      <c r="C24" s="8"/>
      <c r="D24" s="8"/>
    </row>
    <row r="25" spans="1:4" ht="12.75">
      <c r="A25" s="44" t="s">
        <v>87</v>
      </c>
      <c r="B25" s="45">
        <v>135</v>
      </c>
      <c r="C25" s="8"/>
      <c r="D25" s="8"/>
    </row>
    <row r="26" spans="1:4" ht="12.75">
      <c r="A26" s="44" t="s">
        <v>88</v>
      </c>
      <c r="B26" s="45">
        <v>140</v>
      </c>
      <c r="C26" s="8"/>
      <c r="D26" s="8"/>
    </row>
    <row r="27" spans="1:4" ht="12.75">
      <c r="A27" s="44" t="s">
        <v>89</v>
      </c>
      <c r="B27" s="45">
        <v>145</v>
      </c>
      <c r="C27" s="8">
        <v>1</v>
      </c>
      <c r="D27" s="8">
        <v>1</v>
      </c>
    </row>
    <row r="28" spans="1:4" ht="12.75">
      <c r="A28" s="44" t="s">
        <v>90</v>
      </c>
      <c r="B28" s="45">
        <v>150</v>
      </c>
      <c r="C28" s="8"/>
      <c r="D28" s="8"/>
    </row>
    <row r="29" spans="1:4" ht="12.75">
      <c r="A29" s="239" t="s">
        <v>91</v>
      </c>
      <c r="B29" s="240">
        <v>190</v>
      </c>
      <c r="C29" s="241">
        <f>SUM(C22:C28)</f>
        <v>315</v>
      </c>
      <c r="D29" s="241">
        <f>SUM(D22:D28)</f>
        <v>390</v>
      </c>
    </row>
    <row r="30" spans="1:4" ht="25.5">
      <c r="A30" s="242" t="s">
        <v>92</v>
      </c>
      <c r="B30" s="240">
        <v>210</v>
      </c>
      <c r="C30" s="241">
        <f>SUM(C31:C37)</f>
        <v>1326</v>
      </c>
      <c r="D30" s="241">
        <f>SUM(D31:D37)</f>
        <v>825</v>
      </c>
    </row>
    <row r="31" spans="1:4" ht="12.75">
      <c r="A31" s="43" t="s">
        <v>93</v>
      </c>
      <c r="B31" s="23">
        <v>211</v>
      </c>
      <c r="C31" s="9">
        <v>1236</v>
      </c>
      <c r="D31" s="9">
        <v>809</v>
      </c>
    </row>
    <row r="32" spans="1:4" ht="12.75">
      <c r="A32" s="43" t="s">
        <v>94</v>
      </c>
      <c r="B32" s="23">
        <v>212</v>
      </c>
      <c r="C32" s="9"/>
      <c r="D32" s="9"/>
    </row>
    <row r="33" spans="1:4" ht="12.75">
      <c r="A33" s="43" t="s">
        <v>95</v>
      </c>
      <c r="B33" s="23">
        <v>213</v>
      </c>
      <c r="C33" s="9"/>
      <c r="D33" s="9"/>
    </row>
    <row r="34" spans="1:4" ht="12.75">
      <c r="A34" s="43" t="s">
        <v>96</v>
      </c>
      <c r="B34" s="23">
        <v>214</v>
      </c>
      <c r="C34" s="9"/>
      <c r="D34" s="9"/>
    </row>
    <row r="35" spans="1:4" ht="12.75">
      <c r="A35" s="43" t="s">
        <v>97</v>
      </c>
      <c r="B35" s="23">
        <v>215</v>
      </c>
      <c r="C35" s="9"/>
      <c r="D35" s="9"/>
    </row>
    <row r="36" spans="1:4" ht="12.75">
      <c r="A36" s="43" t="s">
        <v>98</v>
      </c>
      <c r="B36" s="23">
        <v>216</v>
      </c>
      <c r="C36" s="9">
        <v>90</v>
      </c>
      <c r="D36" s="9">
        <v>16</v>
      </c>
    </row>
    <row r="37" spans="1:4" ht="12.75">
      <c r="A37" s="43" t="s">
        <v>99</v>
      </c>
      <c r="B37" s="23">
        <v>217</v>
      </c>
      <c r="C37" s="9"/>
      <c r="D37" s="9"/>
    </row>
    <row r="38" spans="1:4" ht="12.75">
      <c r="A38" s="44" t="s">
        <v>100</v>
      </c>
      <c r="B38" s="45">
        <v>220</v>
      </c>
      <c r="C38" s="8"/>
      <c r="D38" s="8"/>
    </row>
    <row r="39" spans="1:4" ht="25.5">
      <c r="A39" s="44" t="s">
        <v>101</v>
      </c>
      <c r="B39" s="45">
        <v>230</v>
      </c>
      <c r="C39" s="8"/>
      <c r="D39" s="8"/>
    </row>
    <row r="40" spans="1:4" ht="12.75">
      <c r="A40" s="43" t="s">
        <v>102</v>
      </c>
      <c r="B40" s="23">
        <v>231</v>
      </c>
      <c r="C40" s="9"/>
      <c r="D40" s="9"/>
    </row>
    <row r="41" spans="1:4" ht="25.5">
      <c r="A41" s="44" t="s">
        <v>103</v>
      </c>
      <c r="B41" s="45">
        <v>240</v>
      </c>
      <c r="C41" s="257">
        <v>6424</v>
      </c>
      <c r="D41" s="257">
        <f>SUM(D42:D43)</f>
        <v>5453</v>
      </c>
    </row>
    <row r="42" spans="1:4" ht="12.75">
      <c r="A42" s="43" t="s">
        <v>104</v>
      </c>
      <c r="B42" s="23">
        <v>241</v>
      </c>
      <c r="C42" s="9">
        <v>6350</v>
      </c>
      <c r="D42" s="9">
        <v>5240</v>
      </c>
    </row>
    <row r="43" spans="1:4" ht="12.75">
      <c r="A43" s="43" t="s">
        <v>105</v>
      </c>
      <c r="B43" s="23"/>
      <c r="C43" s="9">
        <v>74</v>
      </c>
      <c r="D43" s="9">
        <v>213</v>
      </c>
    </row>
    <row r="44" spans="1:4" ht="12.75">
      <c r="A44" s="44" t="s">
        <v>106</v>
      </c>
      <c r="B44" s="45">
        <v>250</v>
      </c>
      <c r="C44" s="8"/>
      <c r="D44" s="8"/>
    </row>
    <row r="45" spans="1:4" ht="12.75">
      <c r="A45" s="44" t="s">
        <v>107</v>
      </c>
      <c r="B45" s="45">
        <v>260</v>
      </c>
      <c r="C45" s="8">
        <v>66</v>
      </c>
      <c r="D45" s="8">
        <v>442</v>
      </c>
    </row>
    <row r="46" spans="1:4" ht="12.75">
      <c r="A46" s="44" t="s">
        <v>108</v>
      </c>
      <c r="B46" s="45">
        <v>270</v>
      </c>
      <c r="C46" s="8"/>
      <c r="D46" s="8"/>
    </row>
    <row r="47" spans="1:4" ht="12.75">
      <c r="A47" s="239" t="s">
        <v>109</v>
      </c>
      <c r="B47" s="240">
        <v>290</v>
      </c>
      <c r="C47" s="241">
        <f>C30+C38+C39+C41+C44+C45+C46</f>
        <v>7816</v>
      </c>
      <c r="D47" s="241">
        <f>D30+D38+D39+D41+D44+D45+D46</f>
        <v>6720</v>
      </c>
    </row>
    <row r="48" spans="1:4" ht="15">
      <c r="A48" s="243" t="s">
        <v>110</v>
      </c>
      <c r="B48" s="240">
        <v>300</v>
      </c>
      <c r="C48" s="241">
        <f>SUM(C29+C47)</f>
        <v>8131</v>
      </c>
      <c r="D48" s="241">
        <f>SUM(D29+D47)</f>
        <v>7110</v>
      </c>
    </row>
    <row r="49" spans="1:4" ht="12.75">
      <c r="A49" s="44"/>
      <c r="B49" s="45"/>
      <c r="C49" s="8"/>
      <c r="D49" s="8"/>
    </row>
    <row r="50" spans="1:4" ht="12.75">
      <c r="A50" s="22" t="s">
        <v>111</v>
      </c>
      <c r="B50" s="23"/>
      <c r="C50" s="9" t="s">
        <v>112</v>
      </c>
      <c r="D50" s="9" t="s">
        <v>113</v>
      </c>
    </row>
    <row r="51" spans="1:4" ht="12.75">
      <c r="A51" s="244" t="s">
        <v>114</v>
      </c>
      <c r="B51" s="240"/>
      <c r="C51" s="241"/>
      <c r="D51" s="241"/>
    </row>
    <row r="52" spans="1:4" ht="12.75">
      <c r="A52" s="43" t="s">
        <v>115</v>
      </c>
      <c r="B52" s="23">
        <v>410</v>
      </c>
      <c r="C52" s="9">
        <v>911</v>
      </c>
      <c r="D52" s="9">
        <v>911</v>
      </c>
    </row>
    <row r="53" spans="1:4" ht="12.75">
      <c r="A53" s="43" t="s">
        <v>116</v>
      </c>
      <c r="B53" s="23">
        <v>411</v>
      </c>
      <c r="C53" s="9"/>
      <c r="D53" s="9"/>
    </row>
    <row r="54" spans="1:4" ht="12.75">
      <c r="A54" s="43" t="s">
        <v>117</v>
      </c>
      <c r="B54" s="23">
        <v>420</v>
      </c>
      <c r="C54" s="9"/>
      <c r="D54" s="9"/>
    </row>
    <row r="55" spans="1:4" ht="12.75">
      <c r="A55" s="242" t="s">
        <v>118</v>
      </c>
      <c r="B55" s="240">
        <v>430</v>
      </c>
      <c r="C55" s="241">
        <f>SUM(C56+C57)</f>
        <v>51</v>
      </c>
      <c r="D55" s="241">
        <f>SUM(D56+D57)</f>
        <v>51</v>
      </c>
    </row>
    <row r="56" spans="1:4" ht="25.5">
      <c r="A56" s="43" t="s">
        <v>119</v>
      </c>
      <c r="B56" s="23">
        <v>431</v>
      </c>
      <c r="C56" s="9"/>
      <c r="D56" s="9"/>
    </row>
    <row r="57" spans="1:4" ht="25.5">
      <c r="A57" s="43" t="s">
        <v>120</v>
      </c>
      <c r="B57" s="23">
        <v>432</v>
      </c>
      <c r="C57" s="9">
        <v>51</v>
      </c>
      <c r="D57" s="9">
        <v>51</v>
      </c>
    </row>
    <row r="58" spans="1:4" ht="12.75">
      <c r="A58" s="43" t="s">
        <v>121</v>
      </c>
      <c r="B58" s="23">
        <v>470</v>
      </c>
      <c r="C58" s="9">
        <v>968</v>
      </c>
      <c r="D58" s="9">
        <v>1035</v>
      </c>
    </row>
    <row r="59" spans="1:4" ht="12.75">
      <c r="A59" s="239" t="s">
        <v>123</v>
      </c>
      <c r="B59" s="240">
        <v>490</v>
      </c>
      <c r="C59" s="241">
        <f>SUM(C52+C54+C55+C58)</f>
        <v>1930</v>
      </c>
      <c r="D59" s="241">
        <f>SUM(D52+D54+D55+D58)</f>
        <v>1997</v>
      </c>
    </row>
    <row r="60" spans="1:4" ht="25.5">
      <c r="A60" s="53" t="s">
        <v>124</v>
      </c>
      <c r="B60" s="45">
        <v>510</v>
      </c>
      <c r="C60" s="8"/>
      <c r="D60" s="8"/>
    </row>
    <row r="61" spans="1:4" ht="12.75">
      <c r="A61" s="43" t="s">
        <v>125</v>
      </c>
      <c r="B61" s="23">
        <v>515</v>
      </c>
      <c r="C61" s="9">
        <v>12</v>
      </c>
      <c r="D61" s="9">
        <v>3</v>
      </c>
    </row>
    <row r="62" spans="1:4" ht="12.75">
      <c r="A62" s="43" t="s">
        <v>126</v>
      </c>
      <c r="B62" s="23">
        <v>520</v>
      </c>
      <c r="C62" s="9"/>
      <c r="D62" s="9"/>
    </row>
    <row r="63" spans="1:4" ht="12.75">
      <c r="A63" s="239" t="s">
        <v>127</v>
      </c>
      <c r="B63" s="240">
        <v>590</v>
      </c>
      <c r="C63" s="241">
        <f>SUM(C60+C61+C62)</f>
        <v>12</v>
      </c>
      <c r="D63" s="241">
        <f>SUM(D60+D61+D62)</f>
        <v>3</v>
      </c>
    </row>
    <row r="64" spans="1:4" ht="25.5">
      <c r="A64" s="44" t="s">
        <v>128</v>
      </c>
      <c r="B64" s="45">
        <v>610</v>
      </c>
      <c r="C64" s="8"/>
      <c r="D64" s="8"/>
    </row>
    <row r="65" spans="1:4" ht="12.75">
      <c r="A65" s="242" t="s">
        <v>129</v>
      </c>
      <c r="B65" s="240">
        <v>620</v>
      </c>
      <c r="C65" s="241">
        <f>SUM(C66:C70)</f>
        <v>4978</v>
      </c>
      <c r="D65" s="241">
        <f>SUM(D66:D70)</f>
        <v>4504</v>
      </c>
    </row>
    <row r="66" spans="1:4" ht="12.75">
      <c r="A66" s="43" t="s">
        <v>130</v>
      </c>
      <c r="B66" s="23">
        <v>621</v>
      </c>
      <c r="C66" s="9">
        <v>3610</v>
      </c>
      <c r="D66" s="9">
        <v>2775</v>
      </c>
    </row>
    <row r="67" spans="1:4" ht="12.75">
      <c r="A67" s="43" t="s">
        <v>131</v>
      </c>
      <c r="B67" s="23">
        <v>622</v>
      </c>
      <c r="C67" s="9">
        <v>482</v>
      </c>
      <c r="D67" s="9">
        <v>656</v>
      </c>
    </row>
    <row r="68" spans="1:4" ht="25.5">
      <c r="A68" s="43" t="s">
        <v>132</v>
      </c>
      <c r="B68" s="23">
        <v>623</v>
      </c>
      <c r="C68" s="9">
        <v>165</v>
      </c>
      <c r="D68" s="9">
        <v>202</v>
      </c>
    </row>
    <row r="69" spans="1:4" ht="12.75">
      <c r="A69" s="43" t="s">
        <v>133</v>
      </c>
      <c r="B69" s="23">
        <v>624</v>
      </c>
      <c r="C69" s="9">
        <v>641</v>
      </c>
      <c r="D69" s="9">
        <v>791</v>
      </c>
    </row>
    <row r="70" spans="1:4" ht="12.75">
      <c r="A70" s="43" t="s">
        <v>134</v>
      </c>
      <c r="B70" s="23">
        <v>625</v>
      </c>
      <c r="C70" s="9">
        <v>80</v>
      </c>
      <c r="D70" s="9">
        <v>80</v>
      </c>
    </row>
    <row r="71" spans="1:4" ht="12.75">
      <c r="A71" s="43" t="s">
        <v>135</v>
      </c>
      <c r="B71" s="23">
        <v>630</v>
      </c>
      <c r="C71" s="9"/>
      <c r="D71" s="9"/>
    </row>
    <row r="72" spans="1:4" ht="12.75">
      <c r="A72" s="43" t="s">
        <v>136</v>
      </c>
      <c r="B72" s="23">
        <v>640</v>
      </c>
      <c r="C72" s="9"/>
      <c r="D72" s="9"/>
    </row>
    <row r="73" spans="1:4" ht="12.75">
      <c r="A73" s="43" t="s">
        <v>137</v>
      </c>
      <c r="B73" s="23">
        <v>650</v>
      </c>
      <c r="C73" s="9"/>
      <c r="D73" s="9"/>
    </row>
    <row r="74" spans="1:4" ht="12.75">
      <c r="A74" s="43" t="s">
        <v>138</v>
      </c>
      <c r="B74" s="23">
        <v>660</v>
      </c>
      <c r="C74" s="9">
        <v>1211</v>
      </c>
      <c r="D74" s="9">
        <v>606</v>
      </c>
    </row>
    <row r="75" spans="1:4" ht="12.75">
      <c r="A75" s="239" t="s">
        <v>139</v>
      </c>
      <c r="B75" s="240">
        <v>690</v>
      </c>
      <c r="C75" s="241">
        <f>SUM(C64+C65+C71+C72+C73+C74)</f>
        <v>6189</v>
      </c>
      <c r="D75" s="241">
        <f>SUM(D64+D65+D71+D72+D73+D74)</f>
        <v>5110</v>
      </c>
    </row>
    <row r="76" spans="1:4" ht="12.75">
      <c r="A76" s="239" t="s">
        <v>140</v>
      </c>
      <c r="B76" s="240">
        <v>700</v>
      </c>
      <c r="C76" s="241">
        <f>SUM(C59+C63+C75)</f>
        <v>8131</v>
      </c>
      <c r="D76" s="241">
        <f>SUM(D59+D63+D75)</f>
        <v>7110</v>
      </c>
    </row>
    <row r="77" spans="3:4" ht="12.75">
      <c r="C77" s="7"/>
      <c r="D77" s="7"/>
    </row>
    <row r="78" spans="1:5" ht="12.75">
      <c r="A78" s="21" t="s">
        <v>141</v>
      </c>
      <c r="B78" s="14"/>
      <c r="C78" s="82"/>
      <c r="D78" s="82"/>
      <c r="E78" s="14"/>
    </row>
    <row r="79" spans="1:5" ht="36">
      <c r="A79" s="11"/>
      <c r="B79" s="20"/>
      <c r="C79" s="83" t="s">
        <v>142</v>
      </c>
      <c r="D79" s="83" t="s">
        <v>143</v>
      </c>
      <c r="E79" s="14"/>
    </row>
    <row r="80" spans="1:5" ht="12.75">
      <c r="A80" s="43" t="s">
        <v>144</v>
      </c>
      <c r="B80" s="12">
        <v>910</v>
      </c>
      <c r="C80" s="9"/>
      <c r="D80" s="9"/>
      <c r="E80" s="14"/>
    </row>
    <row r="81" spans="1:5" ht="12.75">
      <c r="A81" s="43" t="s">
        <v>145</v>
      </c>
      <c r="B81" s="12">
        <v>911</v>
      </c>
      <c r="C81" s="9"/>
      <c r="D81" s="9"/>
      <c r="E81" s="14"/>
    </row>
    <row r="82" spans="1:5" ht="25.5">
      <c r="A82" s="43" t="s">
        <v>146</v>
      </c>
      <c r="B82" s="12">
        <v>920</v>
      </c>
      <c r="C82" s="9"/>
      <c r="D82" s="9"/>
      <c r="E82" s="14"/>
    </row>
    <row r="83" spans="1:5" ht="12.75">
      <c r="A83" s="43" t="s">
        <v>147</v>
      </c>
      <c r="B83" s="12">
        <v>930</v>
      </c>
      <c r="C83" s="9"/>
      <c r="D83" s="9"/>
      <c r="E83" s="14"/>
    </row>
    <row r="84" spans="1:5" ht="25.5">
      <c r="A84" s="43" t="s">
        <v>148</v>
      </c>
      <c r="B84" s="12">
        <v>940</v>
      </c>
      <c r="C84" s="9"/>
      <c r="D84" s="9"/>
      <c r="E84" s="14"/>
    </row>
    <row r="85" spans="1:5" ht="12.75">
      <c r="A85" s="43" t="s">
        <v>149</v>
      </c>
      <c r="B85" s="12">
        <v>950</v>
      </c>
      <c r="C85" s="9"/>
      <c r="D85" s="9"/>
      <c r="E85" s="14"/>
    </row>
    <row r="86" spans="1:5" ht="12.75">
      <c r="A86" s="43" t="s">
        <v>150</v>
      </c>
      <c r="B86" s="12">
        <v>960</v>
      </c>
      <c r="C86" s="9"/>
      <c r="D86" s="9"/>
      <c r="E86" s="14"/>
    </row>
    <row r="87" spans="1:5" ht="12.75">
      <c r="A87" s="43" t="s">
        <v>151</v>
      </c>
      <c r="B87" s="12">
        <v>970</v>
      </c>
      <c r="C87" s="9"/>
      <c r="D87" s="9"/>
      <c r="E87" s="14"/>
    </row>
    <row r="88" spans="1:5" ht="25.5">
      <c r="A88" s="43" t="s">
        <v>152</v>
      </c>
      <c r="B88" s="12">
        <v>980</v>
      </c>
      <c r="C88" s="9"/>
      <c r="D88" s="9"/>
      <c r="E88" s="14"/>
    </row>
    <row r="89" spans="1:5" ht="12.75">
      <c r="A89" s="46" t="s">
        <v>345</v>
      </c>
      <c r="B89" s="12">
        <v>990</v>
      </c>
      <c r="C89" s="9"/>
      <c r="D89" s="9"/>
      <c r="E89" s="14"/>
    </row>
    <row r="90" spans="1:5" ht="12.75">
      <c r="A90" s="150"/>
      <c r="B90" s="14"/>
      <c r="C90" s="82"/>
      <c r="D90" s="82"/>
      <c r="E90" s="14"/>
    </row>
    <row r="92" ht="12.75">
      <c r="A92" s="90" t="s">
        <v>32</v>
      </c>
    </row>
    <row r="93" ht="12.75">
      <c r="A93" s="90" t="s">
        <v>33</v>
      </c>
    </row>
    <row r="94" ht="12.75">
      <c r="A94" s="90"/>
    </row>
    <row r="95" spans="1:4" ht="12.75">
      <c r="A95" s="90" t="s">
        <v>34</v>
      </c>
      <c r="B95" s="10"/>
      <c r="D95" s="10"/>
    </row>
    <row r="96" ht="12.75">
      <c r="A96" s="90"/>
    </row>
    <row r="97" ht="12.75">
      <c r="A97" s="90"/>
    </row>
    <row r="98" ht="12.75">
      <c r="A98" s="90" t="s">
        <v>35</v>
      </c>
    </row>
    <row r="99" ht="12.75">
      <c r="A99" s="90" t="s">
        <v>36</v>
      </c>
    </row>
    <row r="100" ht="12.75">
      <c r="A100" s="90"/>
    </row>
    <row r="102" ht="12.75">
      <c r="A102" s="42" t="s">
        <v>155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1">
      <selection activeCell="D1" sqref="D1"/>
    </sheetView>
  </sheetViews>
  <sheetFormatPr defaultColWidth="9.00390625" defaultRowHeight="12.75"/>
  <cols>
    <col min="1" max="1" width="59.25390625" style="7" customWidth="1"/>
    <col min="2" max="2" width="4.875" style="7" customWidth="1"/>
    <col min="3" max="3" width="13.25390625" style="7" customWidth="1"/>
    <col min="4" max="4" width="12.875" style="7" customWidth="1"/>
    <col min="5" max="5" width="8.875" style="7" customWidth="1"/>
    <col min="6" max="6" width="8.375" style="7" customWidth="1"/>
    <col min="7" max="16384" width="9.00390625" style="7" customWidth="1"/>
  </cols>
  <sheetData>
    <row r="1" spans="3:4" ht="12.75">
      <c r="C1" s="98"/>
      <c r="D1" s="147" t="s">
        <v>279</v>
      </c>
    </row>
    <row r="2" spans="3:4" ht="12.75">
      <c r="C2" s="264" t="s">
        <v>280</v>
      </c>
      <c r="D2" s="264"/>
    </row>
    <row r="3" spans="1:4" ht="12.75">
      <c r="A3" s="155"/>
      <c r="C3" s="264" t="s">
        <v>284</v>
      </c>
      <c r="D3" s="264"/>
    </row>
    <row r="4" spans="1:4" ht="12.75">
      <c r="A4" s="178" t="s">
        <v>287</v>
      </c>
      <c r="C4" s="179"/>
      <c r="D4" s="179"/>
    </row>
    <row r="5" spans="1:4" ht="13.5" thickBot="1">
      <c r="A5" s="96"/>
      <c r="B5" s="96"/>
      <c r="C5" s="96"/>
      <c r="D5" s="97" t="s">
        <v>69</v>
      </c>
    </row>
    <row r="6" spans="1:4" ht="12.75">
      <c r="A6" s="98" t="s">
        <v>525</v>
      </c>
      <c r="B6" s="96" t="s">
        <v>288</v>
      </c>
      <c r="C6" s="96"/>
      <c r="D6" s="99" t="s">
        <v>286</v>
      </c>
    </row>
    <row r="7" spans="1:4" ht="12.75">
      <c r="A7" s="96"/>
      <c r="B7" s="96" t="s">
        <v>70</v>
      </c>
      <c r="C7" s="96"/>
      <c r="D7" s="255">
        <v>40263</v>
      </c>
    </row>
    <row r="8" spans="1:4" ht="12.75">
      <c r="A8" s="96" t="s">
        <v>500</v>
      </c>
      <c r="B8" s="96" t="s">
        <v>71</v>
      </c>
      <c r="C8" s="96"/>
      <c r="D8" s="101">
        <v>21719422</v>
      </c>
    </row>
    <row r="9" spans="1:4" ht="12.75">
      <c r="A9" s="96" t="s">
        <v>489</v>
      </c>
      <c r="B9" s="96"/>
      <c r="C9" s="96"/>
      <c r="D9" s="101"/>
    </row>
    <row r="10" spans="1:4" ht="12.75">
      <c r="A10" s="96" t="s">
        <v>503</v>
      </c>
      <c r="B10" s="96" t="s">
        <v>72</v>
      </c>
      <c r="C10" s="96"/>
      <c r="D10" s="102">
        <v>7602062180</v>
      </c>
    </row>
    <row r="11" spans="1:4" ht="12.75">
      <c r="A11" s="96" t="s">
        <v>505</v>
      </c>
      <c r="B11" s="96" t="s">
        <v>73</v>
      </c>
      <c r="C11" s="96"/>
      <c r="D11" s="101" t="s">
        <v>486</v>
      </c>
    </row>
    <row r="12" spans="1:4" ht="12.75">
      <c r="A12" s="96" t="s">
        <v>74</v>
      </c>
      <c r="B12" s="96" t="s">
        <v>283</v>
      </c>
      <c r="C12" s="96"/>
      <c r="D12" s="101" t="s">
        <v>490</v>
      </c>
    </row>
    <row r="13" spans="1:4" ht="12.75">
      <c r="A13" s="96" t="s">
        <v>504</v>
      </c>
      <c r="B13" s="96"/>
      <c r="C13" s="96"/>
      <c r="D13" s="103"/>
    </row>
    <row r="14" spans="1:4" ht="13.5" thickBot="1">
      <c r="A14" s="96" t="s">
        <v>477</v>
      </c>
      <c r="B14" s="96" t="s">
        <v>75</v>
      </c>
      <c r="C14" s="96"/>
      <c r="D14" s="104" t="s">
        <v>76</v>
      </c>
    </row>
    <row r="15" spans="1:4" ht="12.75">
      <c r="A15" s="96" t="s">
        <v>502</v>
      </c>
      <c r="B15" s="96"/>
      <c r="C15" s="96"/>
      <c r="D15" s="96"/>
    </row>
    <row r="16" spans="1:4" ht="12.75">
      <c r="A16" s="96" t="s">
        <v>77</v>
      </c>
      <c r="B16" s="96"/>
      <c r="C16" s="96"/>
      <c r="D16" s="96"/>
    </row>
    <row r="17" spans="1:4" ht="12.75">
      <c r="A17" s="96"/>
      <c r="B17" s="96"/>
      <c r="C17" s="105" t="s">
        <v>78</v>
      </c>
      <c r="D17" s="255"/>
    </row>
    <row r="18" spans="1:4" ht="12.75">
      <c r="A18" s="96"/>
      <c r="B18" s="96"/>
      <c r="C18" s="105" t="s">
        <v>79</v>
      </c>
      <c r="D18" s="255">
        <v>40263</v>
      </c>
    </row>
    <row r="19" spans="1:4" ht="15.75">
      <c r="A19" s="1"/>
      <c r="B19" s="2"/>
      <c r="C19" s="3"/>
      <c r="D19" s="4"/>
    </row>
    <row r="20" spans="1:4" ht="24">
      <c r="A20" s="182" t="s">
        <v>160</v>
      </c>
      <c r="B20" s="79" t="s">
        <v>161</v>
      </c>
      <c r="C20" s="84" t="s">
        <v>162</v>
      </c>
      <c r="D20" s="84" t="s">
        <v>163</v>
      </c>
    </row>
    <row r="21" spans="1:4" ht="49.5">
      <c r="A21" s="49" t="s">
        <v>164</v>
      </c>
      <c r="B21" s="183" t="s">
        <v>347</v>
      </c>
      <c r="C21" s="41">
        <v>24765</v>
      </c>
      <c r="D21" s="41">
        <v>36562</v>
      </c>
    </row>
    <row r="22" spans="1:4" ht="25.5">
      <c r="A22" s="54" t="s">
        <v>165</v>
      </c>
      <c r="B22" s="183" t="s">
        <v>348</v>
      </c>
      <c r="C22" s="41">
        <v>24253</v>
      </c>
      <c r="D22" s="41">
        <v>35095</v>
      </c>
    </row>
    <row r="23" spans="1:4" ht="12.75">
      <c r="A23" s="245" t="s">
        <v>166</v>
      </c>
      <c r="B23" s="246" t="s">
        <v>349</v>
      </c>
      <c r="C23" s="247">
        <f>C21-C22</f>
        <v>512</v>
      </c>
      <c r="D23" s="247">
        <f>D21-D22</f>
        <v>1467</v>
      </c>
    </row>
    <row r="24" spans="1:4" ht="12.75">
      <c r="A24" s="184" t="s">
        <v>167</v>
      </c>
      <c r="B24" s="185" t="s">
        <v>350</v>
      </c>
      <c r="C24" s="5"/>
      <c r="D24" s="5"/>
    </row>
    <row r="25" spans="1:4" ht="12.75">
      <c r="A25" s="184" t="s">
        <v>168</v>
      </c>
      <c r="B25" s="185" t="s">
        <v>351</v>
      </c>
      <c r="C25" s="5"/>
      <c r="D25" s="5"/>
    </row>
    <row r="26" spans="1:4" ht="12.75">
      <c r="A26" s="245" t="s">
        <v>277</v>
      </c>
      <c r="B26" s="246" t="s">
        <v>352</v>
      </c>
      <c r="C26" s="247">
        <f>C21-C22-C24-C25</f>
        <v>512</v>
      </c>
      <c r="D26" s="247">
        <f>D21-D22-D24-D25</f>
        <v>1467</v>
      </c>
    </row>
    <row r="27" spans="1:4" ht="25.5">
      <c r="A27" s="49" t="s">
        <v>169</v>
      </c>
      <c r="B27" s="183" t="s">
        <v>353</v>
      </c>
      <c r="C27" s="41"/>
      <c r="D27" s="41"/>
    </row>
    <row r="28" spans="1:4" ht="12.75">
      <c r="A28" s="184" t="s">
        <v>170</v>
      </c>
      <c r="B28" s="185" t="s">
        <v>354</v>
      </c>
      <c r="C28" s="5"/>
      <c r="D28" s="5"/>
    </row>
    <row r="29" spans="1:4" ht="12.75">
      <c r="A29" s="184" t="s">
        <v>171</v>
      </c>
      <c r="B29" s="185" t="s">
        <v>355</v>
      </c>
      <c r="C29" s="5"/>
      <c r="D29" s="5"/>
    </row>
    <row r="30" spans="1:4" ht="12.75">
      <c r="A30" s="184" t="s">
        <v>172</v>
      </c>
      <c r="B30" s="185" t="s">
        <v>356</v>
      </c>
      <c r="C30" s="5">
        <v>873</v>
      </c>
      <c r="D30" s="5">
        <v>107</v>
      </c>
    </row>
    <row r="31" spans="1:4" ht="12.75">
      <c r="A31" s="184" t="s">
        <v>173</v>
      </c>
      <c r="B31" s="185">
        <v>100</v>
      </c>
      <c r="C31" s="5">
        <v>867</v>
      </c>
      <c r="D31" s="5">
        <v>749</v>
      </c>
    </row>
    <row r="32" spans="1:4" ht="12.75">
      <c r="A32" s="26" t="s">
        <v>174</v>
      </c>
      <c r="B32" s="186">
        <v>120</v>
      </c>
      <c r="C32" s="41"/>
      <c r="D32" s="41"/>
    </row>
    <row r="33" spans="1:4" ht="12.75">
      <c r="A33" s="184" t="s">
        <v>175</v>
      </c>
      <c r="B33" s="187">
        <v>130</v>
      </c>
      <c r="C33" s="5"/>
      <c r="D33" s="5"/>
    </row>
    <row r="34" spans="1:4" ht="25.5">
      <c r="A34" s="248" t="s">
        <v>278</v>
      </c>
      <c r="B34" s="249">
        <v>140</v>
      </c>
      <c r="C34" s="247">
        <f>C26+C27-C28+C29+C30-C31+C32-C33</f>
        <v>518</v>
      </c>
      <c r="D34" s="247">
        <f>D26+D27-D28+D29+D30-D31+D32-D33</f>
        <v>825</v>
      </c>
    </row>
    <row r="35" spans="1:4" ht="12.75">
      <c r="A35" s="184" t="s">
        <v>89</v>
      </c>
      <c r="B35" s="187" t="s">
        <v>357</v>
      </c>
      <c r="C35" s="5">
        <v>11</v>
      </c>
      <c r="D35" s="5"/>
    </row>
    <row r="36" spans="1:4" ht="12.75">
      <c r="A36" s="184" t="s">
        <v>125</v>
      </c>
      <c r="B36" s="187" t="s">
        <v>358</v>
      </c>
      <c r="C36" s="5"/>
      <c r="D36" s="5"/>
    </row>
    <row r="37" spans="1:4" ht="12.75">
      <c r="A37" s="54" t="s">
        <v>176</v>
      </c>
      <c r="B37" s="186" t="s">
        <v>359</v>
      </c>
      <c r="C37" s="41">
        <v>225</v>
      </c>
      <c r="D37" s="41">
        <v>298</v>
      </c>
    </row>
    <row r="38" spans="1:4" ht="24.75" customHeight="1">
      <c r="A38" s="26" t="s">
        <v>177</v>
      </c>
      <c r="B38" s="186"/>
      <c r="C38" s="41">
        <v>1</v>
      </c>
      <c r="D38" s="41">
        <v>33</v>
      </c>
    </row>
    <row r="39" spans="1:4" ht="12.75">
      <c r="A39" s="55" t="s">
        <v>178</v>
      </c>
      <c r="B39" s="186" t="s">
        <v>360</v>
      </c>
      <c r="C39" s="41">
        <v>303</v>
      </c>
      <c r="D39" s="41">
        <v>494</v>
      </c>
    </row>
    <row r="40" spans="1:9" ht="12.75">
      <c r="A40" s="26" t="s">
        <v>179</v>
      </c>
      <c r="B40" s="186"/>
      <c r="C40" s="41"/>
      <c r="D40" s="41"/>
      <c r="I40" s="15"/>
    </row>
    <row r="41" spans="1:4" ht="12.75">
      <c r="A41" s="26" t="s">
        <v>180</v>
      </c>
      <c r="B41" s="186" t="s">
        <v>361</v>
      </c>
      <c r="C41" s="41">
        <v>110</v>
      </c>
      <c r="D41" s="41">
        <v>100</v>
      </c>
    </row>
    <row r="42" spans="1:4" ht="12.75">
      <c r="A42" s="26" t="s">
        <v>181</v>
      </c>
      <c r="B42" s="186"/>
      <c r="C42" s="41"/>
      <c r="D42" s="41"/>
    </row>
    <row r="43" spans="1:4" ht="12.75">
      <c r="A43" s="27" t="s">
        <v>182</v>
      </c>
      <c r="B43" s="186"/>
      <c r="C43" s="41"/>
      <c r="D43" s="41"/>
    </row>
    <row r="44" spans="1:4" ht="15">
      <c r="A44" s="31"/>
      <c r="B44" s="180"/>
      <c r="C44" s="181"/>
      <c r="D44" s="181"/>
    </row>
    <row r="45" spans="1:5" ht="12.75">
      <c r="A45" s="56" t="s">
        <v>183</v>
      </c>
      <c r="B45" s="82"/>
      <c r="C45" s="82"/>
      <c r="D45" s="82"/>
      <c r="E45" s="82"/>
    </row>
    <row r="46" spans="1:6" ht="12.75">
      <c r="A46" s="188"/>
      <c r="B46" s="189"/>
      <c r="C46" s="30" t="s">
        <v>184</v>
      </c>
      <c r="D46" s="29"/>
      <c r="E46" s="28" t="s">
        <v>185</v>
      </c>
      <c r="F46" s="29"/>
    </row>
    <row r="47" spans="1:6" ht="12.75">
      <c r="A47" s="190" t="s">
        <v>186</v>
      </c>
      <c r="B47" s="191"/>
      <c r="C47" s="34" t="s">
        <v>187</v>
      </c>
      <c r="D47" s="34" t="s">
        <v>188</v>
      </c>
      <c r="E47" s="34" t="s">
        <v>187</v>
      </c>
      <c r="F47" s="34" t="s">
        <v>188</v>
      </c>
    </row>
    <row r="48" spans="1:6" ht="38.25">
      <c r="A48" s="32" t="s">
        <v>189</v>
      </c>
      <c r="B48" s="85"/>
      <c r="C48" s="9"/>
      <c r="D48" s="9"/>
      <c r="E48" s="9"/>
      <c r="F48" s="9"/>
    </row>
    <row r="49" spans="1:6" ht="12.75">
      <c r="A49" s="192" t="s">
        <v>190</v>
      </c>
      <c r="B49" s="85"/>
      <c r="C49" s="9"/>
      <c r="D49" s="9"/>
      <c r="E49" s="9"/>
      <c r="F49" s="9"/>
    </row>
    <row r="50" spans="1:6" ht="25.5">
      <c r="A50" s="33" t="s">
        <v>191</v>
      </c>
      <c r="B50" s="85"/>
      <c r="C50" s="9"/>
      <c r="D50" s="9"/>
      <c r="E50" s="9"/>
      <c r="F50" s="9"/>
    </row>
    <row r="51" spans="1:6" ht="12.75">
      <c r="A51" s="33" t="s">
        <v>192</v>
      </c>
      <c r="B51" s="85"/>
      <c r="C51" s="9"/>
      <c r="D51" s="9"/>
      <c r="E51" s="9"/>
      <c r="F51" s="9"/>
    </row>
    <row r="52" spans="1:6" ht="25.5">
      <c r="A52" s="33" t="s">
        <v>193</v>
      </c>
      <c r="B52" s="85"/>
      <c r="C52" s="81"/>
      <c r="D52" s="81"/>
      <c r="E52" s="9"/>
      <c r="F52" s="9"/>
    </row>
    <row r="53" spans="1:6" ht="12.75">
      <c r="A53" s="35"/>
      <c r="B53" s="85"/>
      <c r="C53" s="9"/>
      <c r="D53" s="9"/>
      <c r="E53" s="9"/>
      <c r="F53" s="9"/>
    </row>
    <row r="55" spans="1:6" ht="11.25" customHeight="1">
      <c r="A55" s="13" t="s">
        <v>153</v>
      </c>
      <c r="B55" s="13"/>
      <c r="C55" s="13"/>
      <c r="D55" s="13"/>
      <c r="E55" s="13"/>
      <c r="F55" s="13"/>
    </row>
    <row r="56" spans="1:6" ht="12.75">
      <c r="A56" s="13"/>
      <c r="B56" s="193"/>
      <c r="C56" s="13"/>
      <c r="D56" s="193"/>
      <c r="E56" s="13"/>
      <c r="F56" s="13"/>
    </row>
    <row r="57" spans="1:6" ht="7.5" customHeight="1">
      <c r="A57" s="194" t="s">
        <v>154</v>
      </c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51" t="s">
        <v>155</v>
      </c>
      <c r="B59" s="13"/>
      <c r="C59" s="13"/>
      <c r="D59" s="13"/>
      <c r="E59" s="13"/>
      <c r="F59" s="13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G1" sqref="G1"/>
    </sheetView>
  </sheetViews>
  <sheetFormatPr defaultColWidth="9.00390625" defaultRowHeight="12.75"/>
  <cols>
    <col min="1" max="1" width="32.25390625" style="0" customWidth="1"/>
    <col min="2" max="2" width="5.625" style="206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06"/>
      <c r="B1" s="110"/>
      <c r="C1" s="107"/>
      <c r="D1" s="106"/>
      <c r="E1" s="106"/>
      <c r="F1" s="106"/>
      <c r="G1" s="108" t="s">
        <v>279</v>
      </c>
    </row>
    <row r="2" spans="1:7" ht="15">
      <c r="A2" s="106"/>
      <c r="B2" s="110"/>
      <c r="C2" s="106"/>
      <c r="D2" s="106"/>
      <c r="E2" s="265" t="s">
        <v>280</v>
      </c>
      <c r="F2" s="265"/>
      <c r="G2" s="265"/>
    </row>
    <row r="3" spans="1:7" ht="15">
      <c r="A3" s="109"/>
      <c r="B3" s="110"/>
      <c r="C3" s="106"/>
      <c r="D3" s="106"/>
      <c r="E3" s="106"/>
      <c r="F3" s="265" t="s">
        <v>284</v>
      </c>
      <c r="G3" s="265"/>
    </row>
    <row r="4" spans="2:7" ht="15">
      <c r="B4" s="195" t="s">
        <v>291</v>
      </c>
      <c r="C4" s="110"/>
      <c r="D4" s="110"/>
      <c r="E4" s="106"/>
      <c r="F4" s="106"/>
      <c r="G4" s="106"/>
    </row>
    <row r="5" spans="1:7" ht="15" thickBot="1">
      <c r="A5" s="111"/>
      <c r="B5" s="120"/>
      <c r="C5" s="111"/>
      <c r="D5" s="106"/>
      <c r="E5" s="106"/>
      <c r="F5" s="106"/>
      <c r="G5" s="112" t="s">
        <v>69</v>
      </c>
    </row>
    <row r="6" spans="1:7" ht="15">
      <c r="A6" s="113" t="s">
        <v>524</v>
      </c>
      <c r="B6" s="110"/>
      <c r="C6" s="111"/>
      <c r="D6" s="106"/>
      <c r="E6" s="111" t="s">
        <v>289</v>
      </c>
      <c r="F6" s="106"/>
      <c r="G6" s="114" t="s">
        <v>290</v>
      </c>
    </row>
    <row r="7" spans="1:7" ht="14.25">
      <c r="A7" s="111"/>
      <c r="B7" s="110"/>
      <c r="C7" s="111"/>
      <c r="D7" s="106"/>
      <c r="E7" s="111" t="s">
        <v>70</v>
      </c>
      <c r="F7" s="106"/>
      <c r="G7" s="115" t="s">
        <v>526</v>
      </c>
    </row>
    <row r="8" spans="1:7" ht="14.25">
      <c r="A8" s="111" t="s">
        <v>513</v>
      </c>
      <c r="B8" s="110"/>
      <c r="C8" s="111"/>
      <c r="D8" s="106"/>
      <c r="E8" s="111" t="s">
        <v>71</v>
      </c>
      <c r="F8" s="106"/>
      <c r="G8" s="116">
        <v>21719422</v>
      </c>
    </row>
    <row r="9" spans="1:7" ht="14.25">
      <c r="A9" s="111" t="s">
        <v>495</v>
      </c>
      <c r="B9" s="110"/>
      <c r="C9" s="111"/>
      <c r="D9" s="106"/>
      <c r="E9" s="111"/>
      <c r="F9" s="106"/>
      <c r="G9" s="116"/>
    </row>
    <row r="10" spans="1:7" ht="14.25">
      <c r="A10" s="111" t="s">
        <v>514</v>
      </c>
      <c r="B10" s="110"/>
      <c r="C10" s="111"/>
      <c r="D10" s="106"/>
      <c r="E10" s="111" t="s">
        <v>72</v>
      </c>
      <c r="F10" s="106"/>
      <c r="G10" s="117">
        <v>7602062180</v>
      </c>
    </row>
    <row r="11" spans="1:7" ht="14.25">
      <c r="A11" s="111" t="s">
        <v>516</v>
      </c>
      <c r="B11" s="110"/>
      <c r="C11" s="111"/>
      <c r="D11" s="106"/>
      <c r="E11" s="111" t="s">
        <v>73</v>
      </c>
      <c r="F11" s="106"/>
      <c r="G11" s="116" t="s">
        <v>486</v>
      </c>
    </row>
    <row r="12" spans="1:7" ht="14.25">
      <c r="A12" s="111" t="s">
        <v>493</v>
      </c>
      <c r="B12" s="110"/>
      <c r="C12" s="111"/>
      <c r="D12" s="106"/>
      <c r="E12" s="111" t="s">
        <v>283</v>
      </c>
      <c r="F12" s="106"/>
      <c r="G12" s="116" t="s">
        <v>492</v>
      </c>
    </row>
    <row r="13" spans="1:7" ht="14.25">
      <c r="A13" s="111" t="s">
        <v>515</v>
      </c>
      <c r="B13" s="110"/>
      <c r="C13" s="111" t="s">
        <v>494</v>
      </c>
      <c r="D13" s="106"/>
      <c r="E13" s="111"/>
      <c r="F13" s="106"/>
      <c r="G13" s="118"/>
    </row>
    <row r="14" spans="1:7" ht="15" thickBot="1">
      <c r="A14" s="111" t="s">
        <v>479</v>
      </c>
      <c r="B14" s="110"/>
      <c r="C14" s="111"/>
      <c r="D14" s="106"/>
      <c r="E14" s="111" t="s">
        <v>75</v>
      </c>
      <c r="F14" s="106"/>
      <c r="G14" s="119" t="s">
        <v>76</v>
      </c>
    </row>
    <row r="15" spans="1:7" ht="14.25">
      <c r="A15" s="111" t="s">
        <v>506</v>
      </c>
      <c r="B15" s="120"/>
      <c r="C15" s="111"/>
      <c r="D15" s="111"/>
      <c r="E15" s="106"/>
      <c r="F15" s="106"/>
      <c r="G15" s="106"/>
    </row>
    <row r="16" spans="1:7" ht="14.25">
      <c r="A16" s="111" t="s">
        <v>77</v>
      </c>
      <c r="B16" s="120"/>
      <c r="C16" s="111"/>
      <c r="D16" s="111"/>
      <c r="E16" s="106"/>
      <c r="F16" s="106"/>
      <c r="G16" s="106"/>
    </row>
    <row r="17" spans="1:7" ht="14.25">
      <c r="A17" s="111"/>
      <c r="B17" s="120"/>
      <c r="C17" s="106"/>
      <c r="D17" s="106"/>
      <c r="E17" s="106"/>
      <c r="F17" s="120" t="s">
        <v>78</v>
      </c>
      <c r="G17" s="258"/>
    </row>
    <row r="18" spans="1:7" ht="14.25">
      <c r="A18" s="111"/>
      <c r="B18" s="120"/>
      <c r="C18" s="106"/>
      <c r="D18" s="106"/>
      <c r="E18" s="106"/>
      <c r="F18" s="120" t="s">
        <v>79</v>
      </c>
      <c r="G18" s="258">
        <v>40263</v>
      </c>
    </row>
    <row r="20" spans="1:7" ht="16.5" thickBot="1">
      <c r="A20" s="57"/>
      <c r="B20" s="196" t="s">
        <v>194</v>
      </c>
      <c r="C20" s="19"/>
      <c r="D20" s="19"/>
      <c r="E20" s="59"/>
      <c r="F20" s="25"/>
      <c r="G20" s="25"/>
    </row>
    <row r="21" spans="1:7" ht="38.25">
      <c r="A21" s="60" t="s">
        <v>186</v>
      </c>
      <c r="B21" s="197" t="s">
        <v>161</v>
      </c>
      <c r="C21" s="60" t="s">
        <v>115</v>
      </c>
      <c r="D21" s="60" t="s">
        <v>117</v>
      </c>
      <c r="E21" s="60" t="s">
        <v>118</v>
      </c>
      <c r="F21" s="60" t="s">
        <v>195</v>
      </c>
      <c r="G21" s="61" t="s">
        <v>159</v>
      </c>
    </row>
    <row r="22" spans="1:7" ht="43.5" customHeight="1">
      <c r="A22" s="63" t="s">
        <v>196</v>
      </c>
      <c r="B22" s="198" t="s">
        <v>347</v>
      </c>
      <c r="C22" s="86">
        <v>911</v>
      </c>
      <c r="D22" s="62"/>
      <c r="E22" s="62">
        <v>26</v>
      </c>
      <c r="F22" s="62">
        <v>496</v>
      </c>
      <c r="G22" s="70">
        <v>1433</v>
      </c>
    </row>
    <row r="23" spans="1:7" ht="31.5" customHeight="1">
      <c r="A23" s="63" t="s">
        <v>197</v>
      </c>
      <c r="B23" s="198"/>
      <c r="C23" s="86"/>
      <c r="D23" s="62"/>
      <c r="E23" s="62"/>
      <c r="F23" s="62"/>
      <c r="G23" s="70"/>
    </row>
    <row r="24" spans="1:7" ht="12.75">
      <c r="A24" s="63" t="s">
        <v>198</v>
      </c>
      <c r="B24" s="198" t="s">
        <v>362</v>
      </c>
      <c r="C24" s="235" t="s">
        <v>122</v>
      </c>
      <c r="D24" s="235" t="s">
        <v>122</v>
      </c>
      <c r="E24" s="235" t="s">
        <v>122</v>
      </c>
      <c r="F24" s="62"/>
      <c r="G24" s="70"/>
    </row>
    <row r="25" spans="1:7" ht="25.5">
      <c r="A25" s="63" t="s">
        <v>199</v>
      </c>
      <c r="B25" s="198" t="s">
        <v>363</v>
      </c>
      <c r="C25" s="235" t="s">
        <v>122</v>
      </c>
      <c r="D25" s="62"/>
      <c r="E25" s="235" t="s">
        <v>122</v>
      </c>
      <c r="F25" s="62"/>
      <c r="G25" s="70"/>
    </row>
    <row r="26" spans="1:7" ht="12.75">
      <c r="A26" s="63"/>
      <c r="B26" s="198"/>
      <c r="C26" s="235" t="s">
        <v>122</v>
      </c>
      <c r="D26" s="62"/>
      <c r="E26" s="62"/>
      <c r="F26" s="62"/>
      <c r="G26" s="70"/>
    </row>
    <row r="27" spans="1:7" ht="25.5">
      <c r="A27" s="63" t="s">
        <v>200</v>
      </c>
      <c r="B27" s="198" t="s">
        <v>348</v>
      </c>
      <c r="C27" s="86">
        <v>911</v>
      </c>
      <c r="D27" s="62"/>
      <c r="E27" s="62">
        <v>26</v>
      </c>
      <c r="F27" s="62">
        <v>496</v>
      </c>
      <c r="G27" s="70">
        <v>1433</v>
      </c>
    </row>
    <row r="28" spans="1:7" ht="25.5">
      <c r="A28" s="63" t="s">
        <v>201</v>
      </c>
      <c r="B28" s="198" t="s">
        <v>364</v>
      </c>
      <c r="C28" s="235" t="s">
        <v>122</v>
      </c>
      <c r="D28" s="62"/>
      <c r="E28" s="235" t="s">
        <v>122</v>
      </c>
      <c r="F28" s="235" t="s">
        <v>122</v>
      </c>
      <c r="G28" s="70"/>
    </row>
    <row r="29" spans="1:7" ht="12.75">
      <c r="A29" s="63" t="s">
        <v>202</v>
      </c>
      <c r="B29" s="198" t="s">
        <v>365</v>
      </c>
      <c r="C29" s="235" t="s">
        <v>122</v>
      </c>
      <c r="D29" s="235" t="s">
        <v>122</v>
      </c>
      <c r="E29" s="235" t="s">
        <v>122</v>
      </c>
      <c r="F29" s="62">
        <v>494</v>
      </c>
      <c r="G29" s="70">
        <v>494</v>
      </c>
    </row>
    <row r="30" spans="1:7" ht="12.75">
      <c r="A30" s="63" t="s">
        <v>203</v>
      </c>
      <c r="B30" s="198" t="s">
        <v>366</v>
      </c>
      <c r="C30" s="235" t="s">
        <v>122</v>
      </c>
      <c r="D30" s="235" t="s">
        <v>122</v>
      </c>
      <c r="E30" s="235" t="s">
        <v>122</v>
      </c>
      <c r="F30" s="62"/>
      <c r="G30" s="70"/>
    </row>
    <row r="31" spans="1:7" ht="12.75">
      <c r="A31" s="63" t="s">
        <v>204</v>
      </c>
      <c r="B31" s="198" t="s">
        <v>350</v>
      </c>
      <c r="C31" s="235" t="s">
        <v>122</v>
      </c>
      <c r="D31" s="235" t="s">
        <v>122</v>
      </c>
      <c r="E31" s="62">
        <v>25</v>
      </c>
      <c r="F31" s="62">
        <v>-25</v>
      </c>
      <c r="G31" s="70"/>
    </row>
    <row r="32" spans="1:7" ht="25.5">
      <c r="A32" s="63" t="s">
        <v>205</v>
      </c>
      <c r="B32" s="198"/>
      <c r="C32" s="86"/>
      <c r="D32" s="62"/>
      <c r="E32" s="62"/>
      <c r="F32" s="62"/>
      <c r="G32" s="70"/>
    </row>
    <row r="33" spans="1:7" ht="25.5">
      <c r="A33" s="63" t="s">
        <v>206</v>
      </c>
      <c r="B33" s="198" t="s">
        <v>367</v>
      </c>
      <c r="C33" s="86"/>
      <c r="D33" s="235" t="s">
        <v>122</v>
      </c>
      <c r="E33" s="235" t="s">
        <v>122</v>
      </c>
      <c r="F33" s="235" t="s">
        <v>122</v>
      </c>
      <c r="G33" s="70"/>
    </row>
    <row r="34" spans="1:7" ht="25.5">
      <c r="A34" s="63" t="s">
        <v>207</v>
      </c>
      <c r="B34" s="198" t="s">
        <v>368</v>
      </c>
      <c r="C34" s="86"/>
      <c r="D34" s="235" t="s">
        <v>122</v>
      </c>
      <c r="E34" s="235" t="s">
        <v>122</v>
      </c>
      <c r="F34" s="235" t="s">
        <v>122</v>
      </c>
      <c r="G34" s="70"/>
    </row>
    <row r="35" spans="1:7" ht="25.5">
      <c r="A35" s="63" t="s">
        <v>208</v>
      </c>
      <c r="B35" s="198" t="s">
        <v>369</v>
      </c>
      <c r="C35" s="86"/>
      <c r="D35" s="235" t="s">
        <v>122</v>
      </c>
      <c r="E35" s="235" t="s">
        <v>122</v>
      </c>
      <c r="F35" s="62"/>
      <c r="G35" s="70"/>
    </row>
    <row r="36" spans="1:7" ht="12.75">
      <c r="A36" s="63"/>
      <c r="B36" s="198"/>
      <c r="C36" s="86"/>
      <c r="D36" s="62"/>
      <c r="E36" s="62"/>
      <c r="F36" s="62"/>
      <c r="G36" s="70"/>
    </row>
    <row r="37" spans="1:7" ht="25.5">
      <c r="A37" s="63" t="s">
        <v>209</v>
      </c>
      <c r="B37" s="198"/>
      <c r="C37" s="86"/>
      <c r="D37" s="62"/>
      <c r="E37" s="62"/>
      <c r="F37" s="62"/>
      <c r="G37" s="70"/>
    </row>
    <row r="38" spans="1:7" ht="12.75">
      <c r="A38" s="63" t="s">
        <v>210</v>
      </c>
      <c r="B38" s="198" t="s">
        <v>370</v>
      </c>
      <c r="C38" s="86"/>
      <c r="D38" s="235" t="s">
        <v>122</v>
      </c>
      <c r="E38" s="235" t="s">
        <v>122</v>
      </c>
      <c r="F38" s="235" t="s">
        <v>122</v>
      </c>
      <c r="G38" s="70"/>
    </row>
    <row r="39" spans="1:7" ht="12.75">
      <c r="A39" s="63" t="s">
        <v>211</v>
      </c>
      <c r="B39" s="198" t="s">
        <v>371</v>
      </c>
      <c r="C39" s="86"/>
      <c r="D39" s="235" t="s">
        <v>122</v>
      </c>
      <c r="E39" s="235" t="s">
        <v>122</v>
      </c>
      <c r="F39" s="235" t="s">
        <v>122</v>
      </c>
      <c r="G39" s="70"/>
    </row>
    <row r="40" spans="1:7" ht="25.5">
      <c r="A40" s="63" t="s">
        <v>208</v>
      </c>
      <c r="B40" s="198" t="s">
        <v>372</v>
      </c>
      <c r="C40" s="86"/>
      <c r="D40" s="235" t="s">
        <v>122</v>
      </c>
      <c r="E40" s="235" t="s">
        <v>122</v>
      </c>
      <c r="F40" s="62"/>
      <c r="G40" s="70"/>
    </row>
    <row r="41" spans="1:7" ht="12.75">
      <c r="A41" s="63"/>
      <c r="B41" s="198"/>
      <c r="C41" s="86"/>
      <c r="D41" s="62"/>
      <c r="E41" s="62"/>
      <c r="F41" s="62"/>
      <c r="G41" s="70"/>
    </row>
    <row r="42" spans="1:7" ht="25.5">
      <c r="A42" s="63" t="s">
        <v>212</v>
      </c>
      <c r="B42" s="198" t="s">
        <v>353</v>
      </c>
      <c r="C42" s="86">
        <v>911</v>
      </c>
      <c r="D42" s="62"/>
      <c r="E42" s="62">
        <v>51</v>
      </c>
      <c r="F42" s="62">
        <v>965</v>
      </c>
      <c r="G42" s="70">
        <v>1927</v>
      </c>
    </row>
    <row r="43" spans="1:7" ht="25.5">
      <c r="A43" s="63" t="s">
        <v>213</v>
      </c>
      <c r="B43" s="198"/>
      <c r="C43" s="86"/>
      <c r="D43" s="62"/>
      <c r="E43" s="62"/>
      <c r="F43" s="62"/>
      <c r="G43" s="70"/>
    </row>
    <row r="44" spans="1:7" ht="12.75">
      <c r="A44" s="63" t="s">
        <v>198</v>
      </c>
      <c r="B44" s="198" t="s">
        <v>373</v>
      </c>
      <c r="C44" s="235" t="s">
        <v>122</v>
      </c>
      <c r="D44" s="235" t="s">
        <v>122</v>
      </c>
      <c r="E44" s="235" t="s">
        <v>122</v>
      </c>
      <c r="F44" s="62"/>
      <c r="G44" s="70"/>
    </row>
    <row r="45" spans="1:7" ht="25.5">
      <c r="A45" s="63" t="s">
        <v>199</v>
      </c>
      <c r="B45" s="198" t="s">
        <v>374</v>
      </c>
      <c r="C45" s="235" t="s">
        <v>122</v>
      </c>
      <c r="D45" s="62"/>
      <c r="E45" s="235" t="s">
        <v>122</v>
      </c>
      <c r="F45" s="62"/>
      <c r="G45" s="70"/>
    </row>
    <row r="46" spans="1:7" ht="12.75">
      <c r="A46" s="63"/>
      <c r="B46" s="198"/>
      <c r="C46" s="235" t="s">
        <v>122</v>
      </c>
      <c r="D46" s="62"/>
      <c r="E46" s="62"/>
      <c r="F46" s="62">
        <v>3</v>
      </c>
      <c r="G46" s="70">
        <v>3</v>
      </c>
    </row>
    <row r="47" spans="1:7" ht="25.5">
      <c r="A47" s="63" t="s">
        <v>214</v>
      </c>
      <c r="B47" s="198" t="s">
        <v>375</v>
      </c>
      <c r="C47" s="86">
        <v>911</v>
      </c>
      <c r="D47" s="62"/>
      <c r="E47" s="62">
        <v>51</v>
      </c>
      <c r="F47" s="62">
        <v>968</v>
      </c>
      <c r="G47" s="70">
        <v>1930</v>
      </c>
    </row>
    <row r="48" spans="1:7" ht="25.5">
      <c r="A48" s="63" t="s">
        <v>201</v>
      </c>
      <c r="B48" s="198" t="s">
        <v>376</v>
      </c>
      <c r="C48" s="235" t="s">
        <v>122</v>
      </c>
      <c r="D48" s="62"/>
      <c r="E48" s="235" t="s">
        <v>122</v>
      </c>
      <c r="F48" s="235" t="s">
        <v>122</v>
      </c>
      <c r="G48" s="70"/>
    </row>
    <row r="49" spans="1:7" ht="12.75">
      <c r="A49" s="63" t="s">
        <v>202</v>
      </c>
      <c r="B49" s="198" t="s">
        <v>377</v>
      </c>
      <c r="C49" s="235" t="s">
        <v>122</v>
      </c>
      <c r="D49" s="235" t="s">
        <v>122</v>
      </c>
      <c r="E49" s="235" t="s">
        <v>122</v>
      </c>
      <c r="F49" s="62">
        <v>303</v>
      </c>
      <c r="G49" s="70">
        <v>303</v>
      </c>
    </row>
    <row r="50" spans="1:7" ht="12.75">
      <c r="A50" s="63" t="s">
        <v>203</v>
      </c>
      <c r="B50" s="198" t="s">
        <v>378</v>
      </c>
      <c r="C50" s="235" t="s">
        <v>122</v>
      </c>
      <c r="D50" s="235" t="s">
        <v>122</v>
      </c>
      <c r="E50" s="235" t="s">
        <v>122</v>
      </c>
      <c r="F50" s="62">
        <v>-49</v>
      </c>
      <c r="G50" s="70">
        <v>-49</v>
      </c>
    </row>
    <row r="51" spans="1:7" ht="12.75">
      <c r="A51" s="63" t="s">
        <v>204</v>
      </c>
      <c r="B51" s="198" t="s">
        <v>379</v>
      </c>
      <c r="C51" s="235" t="s">
        <v>122</v>
      </c>
      <c r="D51" s="235" t="s">
        <v>122</v>
      </c>
      <c r="E51" s="62"/>
      <c r="F51" s="62"/>
      <c r="G51" s="70"/>
    </row>
    <row r="52" spans="1:7" ht="25.5">
      <c r="A52" s="63" t="s">
        <v>205</v>
      </c>
      <c r="B52" s="198"/>
      <c r="C52" s="86"/>
      <c r="D52" s="62"/>
      <c r="E52" s="62"/>
      <c r="F52" s="62"/>
      <c r="G52" s="70"/>
    </row>
    <row r="53" spans="1:7" ht="25.5">
      <c r="A53" s="63" t="s">
        <v>206</v>
      </c>
      <c r="B53" s="198" t="s">
        <v>380</v>
      </c>
      <c r="C53" s="86"/>
      <c r="D53" s="235" t="s">
        <v>122</v>
      </c>
      <c r="E53" s="235" t="s">
        <v>122</v>
      </c>
      <c r="F53" s="235" t="s">
        <v>122</v>
      </c>
      <c r="G53" s="70"/>
    </row>
    <row r="54" spans="1:7" ht="25.5">
      <c r="A54" s="63" t="s">
        <v>207</v>
      </c>
      <c r="B54" s="198" t="s">
        <v>381</v>
      </c>
      <c r="C54" s="86"/>
      <c r="D54" s="235" t="s">
        <v>122</v>
      </c>
      <c r="E54" s="235" t="s">
        <v>122</v>
      </c>
      <c r="F54" s="235" t="s">
        <v>122</v>
      </c>
      <c r="G54" s="70"/>
    </row>
    <row r="55" spans="1:7" ht="25.5">
      <c r="A55" s="63" t="s">
        <v>208</v>
      </c>
      <c r="B55" s="198" t="s">
        <v>382</v>
      </c>
      <c r="C55" s="86"/>
      <c r="D55" s="235" t="s">
        <v>122</v>
      </c>
      <c r="E55" s="235" t="s">
        <v>122</v>
      </c>
      <c r="F55" s="62"/>
      <c r="G55" s="70"/>
    </row>
    <row r="56" spans="1:7" ht="12.75">
      <c r="A56" s="63"/>
      <c r="B56" s="198"/>
      <c r="C56" s="86"/>
      <c r="D56" s="62"/>
      <c r="E56" s="62"/>
      <c r="F56" s="62"/>
      <c r="G56" s="70"/>
    </row>
    <row r="57" spans="1:7" ht="25.5">
      <c r="A57" s="63" t="s">
        <v>209</v>
      </c>
      <c r="B57" s="198"/>
      <c r="C57" s="86"/>
      <c r="D57" s="62"/>
      <c r="E57" s="62"/>
      <c r="F57" s="62"/>
      <c r="G57" s="70"/>
    </row>
    <row r="58" spans="1:7" ht="12.75">
      <c r="A58" s="63" t="s">
        <v>210</v>
      </c>
      <c r="B58" s="198" t="s">
        <v>383</v>
      </c>
      <c r="C58" s="86"/>
      <c r="D58" s="235" t="s">
        <v>122</v>
      </c>
      <c r="E58" s="235" t="s">
        <v>122</v>
      </c>
      <c r="F58" s="235" t="s">
        <v>122</v>
      </c>
      <c r="G58" s="70"/>
    </row>
    <row r="59" spans="1:7" ht="12.75">
      <c r="A59" s="63" t="s">
        <v>211</v>
      </c>
      <c r="B59" s="198" t="s">
        <v>384</v>
      </c>
      <c r="C59" s="86"/>
      <c r="D59" s="235" t="s">
        <v>122</v>
      </c>
      <c r="E59" s="235" t="s">
        <v>122</v>
      </c>
      <c r="F59" s="235" t="s">
        <v>122</v>
      </c>
      <c r="G59" s="70"/>
    </row>
    <row r="60" spans="1:7" ht="25.5">
      <c r="A60" s="63" t="s">
        <v>208</v>
      </c>
      <c r="B60" s="198" t="s">
        <v>385</v>
      </c>
      <c r="C60" s="86"/>
      <c r="D60" s="235" t="s">
        <v>122</v>
      </c>
      <c r="E60" s="235" t="s">
        <v>122</v>
      </c>
      <c r="F60" s="62"/>
      <c r="G60" s="70"/>
    </row>
    <row r="61" spans="1:7" ht="12.75">
      <c r="A61" s="63"/>
      <c r="B61" s="198"/>
      <c r="C61" s="86"/>
      <c r="D61" s="62"/>
      <c r="E61" s="62"/>
      <c r="F61" s="62">
        <v>-187</v>
      </c>
      <c r="G61" s="70">
        <v>-187</v>
      </c>
    </row>
    <row r="62" spans="1:7" ht="25.5">
      <c r="A62" s="63" t="s">
        <v>215</v>
      </c>
      <c r="B62" s="198" t="s">
        <v>386</v>
      </c>
      <c r="C62" s="86">
        <v>911</v>
      </c>
      <c r="D62" s="62"/>
      <c r="E62" s="62">
        <v>51</v>
      </c>
      <c r="F62" s="62">
        <v>1035</v>
      </c>
      <c r="G62" s="70">
        <v>1997</v>
      </c>
    </row>
    <row r="63" spans="1:7" ht="16.5" thickBot="1">
      <c r="A63" s="65"/>
      <c r="B63" s="199" t="s">
        <v>216</v>
      </c>
      <c r="C63" s="87"/>
      <c r="D63" s="16"/>
      <c r="E63" s="16"/>
      <c r="F63" s="16"/>
      <c r="G63" s="16"/>
    </row>
    <row r="64" spans="1:7" ht="25.5">
      <c r="A64" s="60" t="s">
        <v>186</v>
      </c>
      <c r="B64" s="200" t="s">
        <v>161</v>
      </c>
      <c r="C64" s="60" t="s">
        <v>217</v>
      </c>
      <c r="D64" s="60" t="s">
        <v>218</v>
      </c>
      <c r="E64" s="60" t="s">
        <v>219</v>
      </c>
      <c r="F64" s="61" t="s">
        <v>217</v>
      </c>
      <c r="G64" s="7"/>
    </row>
    <row r="65" spans="1:7" ht="45.75" customHeight="1">
      <c r="A65" s="63" t="s">
        <v>450</v>
      </c>
      <c r="B65" s="198"/>
      <c r="C65" s="86"/>
      <c r="D65" s="62"/>
      <c r="E65" s="62"/>
      <c r="F65" s="70"/>
      <c r="G65" s="7"/>
    </row>
    <row r="66" spans="1:7" ht="12.75">
      <c r="A66" s="231" t="s">
        <v>220</v>
      </c>
      <c r="B66" s="198"/>
      <c r="C66" s="86"/>
      <c r="D66" s="62"/>
      <c r="E66" s="62"/>
      <c r="F66" s="70"/>
      <c r="G66" s="7"/>
    </row>
    <row r="67" spans="1:7" ht="12.75">
      <c r="A67" s="63" t="s">
        <v>221</v>
      </c>
      <c r="B67" s="198"/>
      <c r="C67" s="73"/>
      <c r="D67" s="73"/>
      <c r="E67" s="73"/>
      <c r="F67" s="70"/>
      <c r="G67" s="7"/>
    </row>
    <row r="68" spans="1:7" ht="12.75">
      <c r="A68" s="63" t="s">
        <v>222</v>
      </c>
      <c r="B68" s="198"/>
      <c r="C68" s="73"/>
      <c r="D68" s="62"/>
      <c r="E68" s="73"/>
      <c r="F68" s="70"/>
      <c r="G68" s="7"/>
    </row>
    <row r="69" spans="1:7" ht="12.75">
      <c r="A69" s="63"/>
      <c r="B69" s="198"/>
      <c r="C69" s="73"/>
      <c r="D69" s="62"/>
      <c r="E69" s="62"/>
      <c r="F69" s="70"/>
      <c r="G69" s="7"/>
    </row>
    <row r="70" spans="1:7" ht="12.75">
      <c r="A70" s="231" t="s">
        <v>220</v>
      </c>
      <c r="B70" s="198"/>
      <c r="C70" s="86"/>
      <c r="D70" s="62"/>
      <c r="E70" s="62"/>
      <c r="F70" s="70"/>
      <c r="G70" s="7"/>
    </row>
    <row r="71" spans="1:7" ht="12.75">
      <c r="A71" s="63" t="s">
        <v>221</v>
      </c>
      <c r="B71" s="198"/>
      <c r="C71" s="73"/>
      <c r="D71" s="73"/>
      <c r="E71" s="73"/>
      <c r="F71" s="70"/>
      <c r="G71" s="7"/>
    </row>
    <row r="72" spans="1:7" ht="12.75">
      <c r="A72" s="63" t="s">
        <v>222</v>
      </c>
      <c r="B72" s="198"/>
      <c r="C72" s="73"/>
      <c r="D72" s="62"/>
      <c r="E72" s="73"/>
      <c r="F72" s="70"/>
      <c r="G72" s="7"/>
    </row>
    <row r="73" spans="1:7" ht="38.25">
      <c r="A73" s="63" t="s">
        <v>223</v>
      </c>
      <c r="B73" s="198"/>
      <c r="C73" s="86"/>
      <c r="D73" s="62"/>
      <c r="E73" s="62"/>
      <c r="F73" s="70"/>
      <c r="G73" s="7"/>
    </row>
    <row r="74" spans="1:7" ht="12.75">
      <c r="A74" s="231" t="s">
        <v>220</v>
      </c>
      <c r="B74" s="198"/>
      <c r="C74" s="86"/>
      <c r="D74" s="62"/>
      <c r="E74" s="62"/>
      <c r="F74" s="70"/>
      <c r="G74" s="7"/>
    </row>
    <row r="75" spans="1:7" ht="12.75">
      <c r="A75" s="63" t="s">
        <v>221</v>
      </c>
      <c r="B75" s="198"/>
      <c r="C75" s="73">
        <v>26</v>
      </c>
      <c r="D75" s="73">
        <v>25</v>
      </c>
      <c r="E75" s="73"/>
      <c r="F75" s="70">
        <v>51</v>
      </c>
      <c r="G75" s="7"/>
    </row>
    <row r="76" spans="1:7" ht="12.75">
      <c r="A76" s="63" t="s">
        <v>222</v>
      </c>
      <c r="B76" s="198"/>
      <c r="C76" s="73">
        <v>51</v>
      </c>
      <c r="D76" s="62"/>
      <c r="E76" s="73"/>
      <c r="F76" s="70">
        <v>51</v>
      </c>
      <c r="G76" s="7"/>
    </row>
    <row r="77" spans="1:7" ht="12.75">
      <c r="A77" s="63"/>
      <c r="B77" s="198"/>
      <c r="C77" s="73"/>
      <c r="D77" s="62"/>
      <c r="E77" s="62"/>
      <c r="F77" s="70"/>
      <c r="G77" s="7"/>
    </row>
    <row r="78" spans="1:7" ht="12.75">
      <c r="A78" s="231" t="s">
        <v>220</v>
      </c>
      <c r="B78" s="198"/>
      <c r="C78" s="86"/>
      <c r="D78" s="62"/>
      <c r="E78" s="62"/>
      <c r="F78" s="70"/>
      <c r="G78" s="7"/>
    </row>
    <row r="79" spans="1:7" ht="12.75">
      <c r="A79" s="63" t="s">
        <v>221</v>
      </c>
      <c r="B79" s="198"/>
      <c r="C79" s="73"/>
      <c r="D79" s="73"/>
      <c r="E79" s="73"/>
      <c r="F79" s="70"/>
      <c r="G79" s="7"/>
    </row>
    <row r="80" spans="1:7" ht="12.75">
      <c r="A80" s="63" t="s">
        <v>222</v>
      </c>
      <c r="B80" s="198"/>
      <c r="C80" s="73"/>
      <c r="D80" s="62"/>
      <c r="E80" s="73"/>
      <c r="F80" s="70"/>
      <c r="G80" s="7"/>
    </row>
    <row r="81" spans="1:7" ht="12.75">
      <c r="A81" s="63" t="s">
        <v>224</v>
      </c>
      <c r="B81" s="198"/>
      <c r="C81" s="86"/>
      <c r="D81" s="62"/>
      <c r="E81" s="62"/>
      <c r="F81" s="70"/>
      <c r="G81" s="7"/>
    </row>
    <row r="82" spans="1:7" ht="12.75">
      <c r="A82" s="231" t="s">
        <v>220</v>
      </c>
      <c r="B82" s="198"/>
      <c r="C82" s="86"/>
      <c r="D82" s="62"/>
      <c r="E82" s="62"/>
      <c r="F82" s="70"/>
      <c r="G82" s="7"/>
    </row>
    <row r="83" spans="1:7" ht="12.75">
      <c r="A83" s="63" t="s">
        <v>221</v>
      </c>
      <c r="B83" s="198"/>
      <c r="C83" s="73"/>
      <c r="D83" s="73"/>
      <c r="E83" s="73"/>
      <c r="F83" s="70"/>
      <c r="G83" s="7"/>
    </row>
    <row r="84" spans="1:7" ht="12.75">
      <c r="A84" s="63" t="s">
        <v>222</v>
      </c>
      <c r="B84" s="198"/>
      <c r="C84" s="73"/>
      <c r="D84" s="62"/>
      <c r="E84" s="73"/>
      <c r="F84" s="70"/>
      <c r="G84" s="7"/>
    </row>
    <row r="85" spans="1:7" ht="12.75">
      <c r="A85" s="63"/>
      <c r="B85" s="198"/>
      <c r="C85" s="73"/>
      <c r="D85" s="62"/>
      <c r="E85" s="62"/>
      <c r="F85" s="70"/>
      <c r="G85" s="7"/>
    </row>
    <row r="86" spans="1:7" ht="12.75">
      <c r="A86" s="231" t="s">
        <v>220</v>
      </c>
      <c r="B86" s="198"/>
      <c r="C86" s="86"/>
      <c r="D86" s="62"/>
      <c r="E86" s="62"/>
      <c r="F86" s="70"/>
      <c r="G86" s="7"/>
    </row>
    <row r="87" spans="1:7" ht="12.75">
      <c r="A87" s="63" t="s">
        <v>221</v>
      </c>
      <c r="B87" s="198"/>
      <c r="C87" s="73"/>
      <c r="D87" s="73"/>
      <c r="E87" s="73"/>
      <c r="F87" s="70"/>
      <c r="G87" s="7"/>
    </row>
    <row r="88" spans="1:7" ht="12.75">
      <c r="A88" s="63" t="s">
        <v>222</v>
      </c>
      <c r="B88" s="198"/>
      <c r="C88" s="73"/>
      <c r="D88" s="62"/>
      <c r="E88" s="73"/>
      <c r="F88" s="70"/>
      <c r="G88" s="7"/>
    </row>
    <row r="89" spans="1:7" ht="12.75">
      <c r="A89" s="63"/>
      <c r="B89" s="198"/>
      <c r="C89" s="73"/>
      <c r="D89" s="62"/>
      <c r="E89" s="73"/>
      <c r="F89" s="70"/>
      <c r="G89" s="7"/>
    </row>
    <row r="90" spans="1:7" ht="12.75">
      <c r="A90" s="231" t="s">
        <v>220</v>
      </c>
      <c r="B90" s="198"/>
      <c r="C90" s="73"/>
      <c r="D90" s="62"/>
      <c r="E90" s="73"/>
      <c r="F90" s="70"/>
      <c r="G90" s="7"/>
    </row>
    <row r="91" spans="1:7" ht="12.75">
      <c r="A91" s="63" t="s">
        <v>221</v>
      </c>
      <c r="B91" s="198"/>
      <c r="C91" s="73"/>
      <c r="D91" s="62"/>
      <c r="E91" s="73"/>
      <c r="F91" s="70"/>
      <c r="G91" s="7"/>
    </row>
    <row r="92" spans="1:7" ht="12.75">
      <c r="A92" s="63" t="s">
        <v>222</v>
      </c>
      <c r="B92" s="198"/>
      <c r="C92" s="73"/>
      <c r="D92" s="62"/>
      <c r="E92" s="73"/>
      <c r="F92" s="70"/>
      <c r="G92" s="7"/>
    </row>
    <row r="93" spans="1:7" ht="27.75" customHeight="1">
      <c r="A93" s="63" t="s">
        <v>225</v>
      </c>
      <c r="B93" s="198"/>
      <c r="C93" s="73"/>
      <c r="D93" s="62"/>
      <c r="E93" s="73"/>
      <c r="F93" s="70"/>
      <c r="G93" s="7"/>
    </row>
    <row r="94" spans="1:7" ht="12.75">
      <c r="A94" s="231" t="s">
        <v>220</v>
      </c>
      <c r="B94" s="198"/>
      <c r="C94" s="73"/>
      <c r="D94" s="62"/>
      <c r="E94" s="73"/>
      <c r="F94" s="70"/>
      <c r="G94" s="7"/>
    </row>
    <row r="95" spans="1:7" ht="12.75">
      <c r="A95" s="63" t="s">
        <v>221</v>
      </c>
      <c r="B95" s="198"/>
      <c r="C95" s="73"/>
      <c r="D95" s="62"/>
      <c r="E95" s="73"/>
      <c r="F95" s="70"/>
      <c r="G95" s="7"/>
    </row>
    <row r="96" spans="1:7" ht="12.75">
      <c r="A96" s="63" t="s">
        <v>222</v>
      </c>
      <c r="B96" s="198"/>
      <c r="C96" s="73"/>
      <c r="D96" s="62"/>
      <c r="E96" s="73"/>
      <c r="F96" s="70"/>
      <c r="G96" s="7"/>
    </row>
    <row r="97" spans="1:7" ht="12.75">
      <c r="A97" s="63"/>
      <c r="B97" s="198"/>
      <c r="C97" s="73"/>
      <c r="D97" s="62"/>
      <c r="E97" s="73"/>
      <c r="F97" s="70"/>
      <c r="G97" s="7"/>
    </row>
    <row r="98" spans="1:7" ht="12.75">
      <c r="A98" s="231" t="s">
        <v>220</v>
      </c>
      <c r="B98" s="198"/>
      <c r="C98" s="73"/>
      <c r="D98" s="62"/>
      <c r="E98" s="73"/>
      <c r="F98" s="70"/>
      <c r="G98" s="7"/>
    </row>
    <row r="99" spans="1:7" ht="12.75">
      <c r="A99" s="63" t="s">
        <v>221</v>
      </c>
      <c r="B99" s="198"/>
      <c r="C99" s="73"/>
      <c r="D99" s="62"/>
      <c r="E99" s="73"/>
      <c r="F99" s="70"/>
      <c r="G99" s="7"/>
    </row>
    <row r="100" spans="1:7" ht="12.75">
      <c r="A100" s="63" t="s">
        <v>222</v>
      </c>
      <c r="B100" s="198"/>
      <c r="C100" s="86"/>
      <c r="D100" s="235" t="s">
        <v>122</v>
      </c>
      <c r="E100" s="235" t="s">
        <v>122</v>
      </c>
      <c r="F100" s="70"/>
      <c r="G100" s="7"/>
    </row>
    <row r="101" spans="1:7" ht="16.5" thickBot="1">
      <c r="A101" s="13"/>
      <c r="B101" s="201" t="s">
        <v>226</v>
      </c>
      <c r="C101" s="16"/>
      <c r="D101" s="16"/>
      <c r="E101" s="16"/>
      <c r="F101" s="16"/>
      <c r="G101" s="16"/>
    </row>
    <row r="102" spans="1:7" ht="30" customHeight="1">
      <c r="A102" s="66"/>
      <c r="B102" s="202"/>
      <c r="C102" s="207"/>
      <c r="D102" s="75" t="s">
        <v>227</v>
      </c>
      <c r="E102" s="74"/>
      <c r="F102" s="75" t="s">
        <v>228</v>
      </c>
      <c r="G102" s="76"/>
    </row>
    <row r="103" spans="1:7" ht="13.5" thickBot="1">
      <c r="A103" s="40" t="s">
        <v>229</v>
      </c>
      <c r="B103" s="203" t="s">
        <v>361</v>
      </c>
      <c r="C103" s="238"/>
      <c r="D103" s="266">
        <v>1930</v>
      </c>
      <c r="E103" s="267"/>
      <c r="F103" s="268">
        <v>1997</v>
      </c>
      <c r="G103" s="269"/>
    </row>
    <row r="104" spans="1:7" ht="28.5" customHeight="1">
      <c r="A104" s="40"/>
      <c r="B104" s="203"/>
      <c r="C104" s="67"/>
      <c r="D104" s="67" t="s">
        <v>230</v>
      </c>
      <c r="E104" s="52"/>
      <c r="F104" s="75" t="s">
        <v>231</v>
      </c>
      <c r="G104" s="76"/>
    </row>
    <row r="105" spans="1:7" ht="38.25">
      <c r="A105" s="40"/>
      <c r="B105" s="203"/>
      <c r="C105" s="67"/>
      <c r="D105" s="68" t="s">
        <v>232</v>
      </c>
      <c r="E105" s="68" t="s">
        <v>233</v>
      </c>
      <c r="F105" s="68" t="s">
        <v>232</v>
      </c>
      <c r="G105" s="69" t="s">
        <v>233</v>
      </c>
    </row>
    <row r="106" spans="1:7" ht="44.25" customHeight="1">
      <c r="A106" s="63" t="s">
        <v>234</v>
      </c>
      <c r="B106" s="203" t="s">
        <v>387</v>
      </c>
      <c r="C106" s="88"/>
      <c r="D106" s="62"/>
      <c r="E106" s="62"/>
      <c r="F106" s="62"/>
      <c r="G106" s="70"/>
    </row>
    <row r="107" spans="1:7" ht="12.75">
      <c r="A107" s="63" t="s">
        <v>235</v>
      </c>
      <c r="B107" s="203"/>
      <c r="C107" s="88"/>
      <c r="D107" s="62"/>
      <c r="E107" s="62"/>
      <c r="F107" s="62"/>
      <c r="G107" s="70"/>
    </row>
    <row r="108" spans="1:7" ht="12.75">
      <c r="A108" s="63"/>
      <c r="B108" s="203"/>
      <c r="C108" s="88"/>
      <c r="D108" s="62"/>
      <c r="E108" s="62"/>
      <c r="F108" s="62"/>
      <c r="G108" s="70"/>
    </row>
    <row r="109" spans="1:7" ht="12.75">
      <c r="A109" s="63"/>
      <c r="B109" s="203"/>
      <c r="C109" s="88"/>
      <c r="D109" s="62"/>
      <c r="E109" s="62"/>
      <c r="F109" s="62"/>
      <c r="G109" s="70"/>
    </row>
    <row r="110" spans="1:7" ht="12.75">
      <c r="A110" s="63"/>
      <c r="B110" s="203"/>
      <c r="C110" s="88"/>
      <c r="D110" s="62"/>
      <c r="E110" s="62"/>
      <c r="F110" s="62"/>
      <c r="G110" s="70"/>
    </row>
    <row r="111" spans="1:7" ht="25.5">
      <c r="A111" s="63" t="s">
        <v>236</v>
      </c>
      <c r="B111" s="203" t="s">
        <v>388</v>
      </c>
      <c r="C111" s="88"/>
      <c r="D111" s="62"/>
      <c r="E111" s="62"/>
      <c r="F111" s="62"/>
      <c r="G111" s="70"/>
    </row>
    <row r="112" spans="1:7" ht="12.75">
      <c r="A112" s="63" t="s">
        <v>235</v>
      </c>
      <c r="B112" s="203"/>
      <c r="C112" s="88"/>
      <c r="D112" s="62"/>
      <c r="E112" s="62"/>
      <c r="F112" s="62"/>
      <c r="G112" s="70"/>
    </row>
    <row r="113" spans="1:7" ht="12.75">
      <c r="A113" s="63"/>
      <c r="B113" s="203"/>
      <c r="C113" s="88"/>
      <c r="D113" s="62"/>
      <c r="E113" s="62"/>
      <c r="F113" s="62"/>
      <c r="G113" s="70"/>
    </row>
    <row r="114" spans="1:7" ht="12.75">
      <c r="A114" s="63"/>
      <c r="B114" s="203"/>
      <c r="C114" s="88"/>
      <c r="D114" s="62"/>
      <c r="E114" s="62"/>
      <c r="F114" s="62"/>
      <c r="G114" s="70"/>
    </row>
    <row r="115" spans="1:7" ht="13.5" thickBot="1">
      <c r="A115" s="64"/>
      <c r="B115" s="204"/>
      <c r="C115" s="89"/>
      <c r="D115" s="71"/>
      <c r="E115" s="71"/>
      <c r="F115" s="71"/>
      <c r="G115" s="72"/>
    </row>
    <row r="116" spans="1:7" ht="12.75">
      <c r="A116" s="21"/>
      <c r="B116" s="205"/>
      <c r="C116" s="24"/>
      <c r="D116" s="18"/>
      <c r="E116" s="18"/>
      <c r="F116" s="18"/>
      <c r="G116" s="18"/>
    </row>
    <row r="117" spans="1:6" ht="12.75">
      <c r="A117" s="13"/>
      <c r="B117" s="208"/>
      <c r="C117" s="13"/>
      <c r="D117" s="13"/>
      <c r="E117" s="13"/>
      <c r="F117" s="13"/>
    </row>
    <row r="118" spans="1:6" ht="12.75">
      <c r="A118" s="13" t="s">
        <v>237</v>
      </c>
      <c r="B118" s="209"/>
      <c r="C118" s="193"/>
      <c r="D118" s="13"/>
      <c r="E118" s="193"/>
      <c r="F118" s="13"/>
    </row>
    <row r="119" spans="1:6" ht="7.5" customHeight="1">
      <c r="A119" s="13"/>
      <c r="B119" s="208"/>
      <c r="C119" s="13"/>
      <c r="D119" s="13"/>
      <c r="E119" s="13"/>
      <c r="F119" s="13"/>
    </row>
    <row r="120" spans="1:6" ht="12.75">
      <c r="A120" s="13" t="s">
        <v>238</v>
      </c>
      <c r="B120" s="208"/>
      <c r="C120" s="13"/>
      <c r="D120" s="13"/>
      <c r="E120" s="13"/>
      <c r="F120" s="13"/>
    </row>
    <row r="121" spans="1:6" ht="12.75">
      <c r="A121" s="13"/>
      <c r="B121" s="208"/>
      <c r="C121" s="13"/>
      <c r="D121" s="13"/>
      <c r="E121" s="13"/>
      <c r="F121" s="13"/>
    </row>
    <row r="122" spans="1:6" ht="12.75">
      <c r="A122" s="51" t="s">
        <v>155</v>
      </c>
      <c r="B122" s="208"/>
      <c r="C122" s="13"/>
      <c r="D122" s="13"/>
      <c r="E122" s="13"/>
      <c r="F122" s="13"/>
    </row>
    <row r="123" spans="1:6" ht="12.75">
      <c r="A123" s="13"/>
      <c r="B123" s="208"/>
      <c r="C123" s="13"/>
      <c r="D123" s="13"/>
      <c r="E123" s="13"/>
      <c r="F123" s="13"/>
    </row>
    <row r="124" spans="1:6" ht="12.75">
      <c r="A124" s="13"/>
      <c r="B124" s="208"/>
      <c r="C124" s="13"/>
      <c r="D124" s="13"/>
      <c r="E124" s="13"/>
      <c r="F124" s="13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C1" sqref="C1"/>
    </sheetView>
  </sheetViews>
  <sheetFormatPr defaultColWidth="9.00390625" defaultRowHeight="12.75"/>
  <cols>
    <col min="1" max="1" width="44.75390625" style="0" customWidth="1"/>
    <col min="2" max="2" width="5.75390625" style="218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122"/>
      <c r="B1" s="210"/>
      <c r="C1" s="123"/>
      <c r="E1" s="124" t="s">
        <v>279</v>
      </c>
    </row>
    <row r="2" spans="1:5" ht="12.75">
      <c r="A2" s="122"/>
      <c r="B2" s="210"/>
      <c r="C2" s="270" t="s">
        <v>280</v>
      </c>
      <c r="D2" s="270"/>
      <c r="E2" s="270"/>
    </row>
    <row r="3" spans="1:7" ht="15">
      <c r="A3" s="90"/>
      <c r="B3" s="211"/>
      <c r="C3" s="271" t="s">
        <v>284</v>
      </c>
      <c r="D3" s="271"/>
      <c r="E3" s="271"/>
      <c r="G3" s="121"/>
    </row>
    <row r="4" spans="1:7" ht="15">
      <c r="A4" s="122"/>
      <c r="B4" s="212" t="s">
        <v>294</v>
      </c>
      <c r="C4" s="126"/>
      <c r="D4" s="126"/>
      <c r="E4" s="125"/>
      <c r="F4" s="125"/>
      <c r="G4" s="106"/>
    </row>
    <row r="5" spans="1:5" ht="13.5" thickBot="1">
      <c r="A5" s="127"/>
      <c r="B5" s="213"/>
      <c r="C5" s="127"/>
      <c r="D5" s="125"/>
      <c r="E5" s="128" t="s">
        <v>69</v>
      </c>
    </row>
    <row r="6" spans="1:5" ht="12.75">
      <c r="A6" s="129" t="s">
        <v>527</v>
      </c>
      <c r="B6" s="210"/>
      <c r="C6" s="127" t="s">
        <v>292</v>
      </c>
      <c r="E6" s="130" t="s">
        <v>293</v>
      </c>
    </row>
    <row r="7" spans="1:5" ht="12.75">
      <c r="A7" s="127"/>
      <c r="B7" s="211"/>
      <c r="C7" s="127" t="s">
        <v>70</v>
      </c>
      <c r="E7" s="260">
        <v>40263</v>
      </c>
    </row>
    <row r="8" spans="1:5" ht="12.75">
      <c r="A8" s="127" t="s">
        <v>507</v>
      </c>
      <c r="B8" s="211"/>
      <c r="C8" s="127" t="s">
        <v>71</v>
      </c>
      <c r="E8" s="131">
        <v>21719422</v>
      </c>
    </row>
    <row r="9" spans="1:5" ht="12.75">
      <c r="A9" s="127" t="s">
        <v>498</v>
      </c>
      <c r="B9" s="211"/>
      <c r="C9" s="127"/>
      <c r="E9" s="131"/>
    </row>
    <row r="10" spans="1:5" ht="12.75">
      <c r="A10" s="127" t="s">
        <v>517</v>
      </c>
      <c r="B10" s="211"/>
      <c r="C10" s="127" t="s">
        <v>72</v>
      </c>
      <c r="E10" s="132">
        <v>7602062180</v>
      </c>
    </row>
    <row r="11" spans="1:5" ht="12.75">
      <c r="A11" s="127" t="s">
        <v>518</v>
      </c>
      <c r="B11" s="211"/>
      <c r="C11" s="127" t="s">
        <v>73</v>
      </c>
      <c r="E11" s="131" t="s">
        <v>486</v>
      </c>
    </row>
    <row r="12" spans="1:5" ht="12.75">
      <c r="A12" s="127" t="s">
        <v>499</v>
      </c>
      <c r="B12" s="211"/>
      <c r="C12" s="127" t="s">
        <v>283</v>
      </c>
      <c r="E12" s="131" t="s">
        <v>492</v>
      </c>
    </row>
    <row r="13" spans="1:5" ht="12.75">
      <c r="A13" s="127" t="s">
        <v>519</v>
      </c>
      <c r="B13" s="211"/>
      <c r="C13" s="127"/>
      <c r="E13" s="134"/>
    </row>
    <row r="14" spans="1:5" ht="13.5" thickBot="1">
      <c r="A14" s="127" t="s">
        <v>482</v>
      </c>
      <c r="B14" s="211"/>
      <c r="C14" s="127" t="s">
        <v>75</v>
      </c>
      <c r="E14" s="135" t="s">
        <v>76</v>
      </c>
    </row>
    <row r="15" spans="1:7" ht="14.25">
      <c r="A15" s="127" t="s">
        <v>480</v>
      </c>
      <c r="B15" s="213"/>
      <c r="C15" s="127"/>
      <c r="E15" s="125"/>
      <c r="F15" s="125"/>
      <c r="G15" s="106"/>
    </row>
    <row r="16" spans="1:7" ht="14.25">
      <c r="A16" s="127" t="s">
        <v>481</v>
      </c>
      <c r="B16" s="213"/>
      <c r="C16" s="127"/>
      <c r="D16" s="127"/>
      <c r="E16" s="125"/>
      <c r="F16" s="125"/>
      <c r="G16" s="106"/>
    </row>
    <row r="17" spans="1:5" ht="12.75">
      <c r="A17" s="127"/>
      <c r="B17" s="213"/>
      <c r="C17" s="125"/>
      <c r="D17" s="136" t="s">
        <v>78</v>
      </c>
      <c r="E17" s="259"/>
    </row>
    <row r="18" spans="1:5" ht="12.75">
      <c r="A18" s="127"/>
      <c r="B18" s="213"/>
      <c r="C18" s="125"/>
      <c r="D18" s="136" t="s">
        <v>79</v>
      </c>
      <c r="E18" s="259">
        <v>40263</v>
      </c>
    </row>
    <row r="20" spans="1:4" ht="48">
      <c r="A20" s="78" t="s">
        <v>186</v>
      </c>
      <c r="B20" s="214" t="s">
        <v>161</v>
      </c>
      <c r="C20" s="79" t="s">
        <v>232</v>
      </c>
      <c r="D20" s="79" t="s">
        <v>239</v>
      </c>
    </row>
    <row r="21" spans="1:5" ht="25.5">
      <c r="A21" s="80" t="s">
        <v>240</v>
      </c>
      <c r="B21" s="215" t="s">
        <v>347</v>
      </c>
      <c r="C21" s="41">
        <v>66</v>
      </c>
      <c r="D21" s="41">
        <v>23</v>
      </c>
      <c r="E21" s="58"/>
    </row>
    <row r="22" spans="1:5" ht="25.5">
      <c r="A22" s="219" t="s">
        <v>241</v>
      </c>
      <c r="B22" s="215"/>
      <c r="C22" s="41"/>
      <c r="D22" s="41"/>
      <c r="E22" s="58"/>
    </row>
    <row r="23" spans="1:5" ht="14.25" customHeight="1">
      <c r="A23" s="80" t="s">
        <v>242</v>
      </c>
      <c r="B23" s="215" t="s">
        <v>348</v>
      </c>
      <c r="C23" s="41">
        <v>30641</v>
      </c>
      <c r="D23" s="41">
        <v>41890</v>
      </c>
      <c r="E23" s="58"/>
    </row>
    <row r="24" spans="1:5" ht="26.25" customHeight="1">
      <c r="A24" s="80" t="s">
        <v>389</v>
      </c>
      <c r="B24" s="215" t="s">
        <v>350</v>
      </c>
      <c r="C24" s="41"/>
      <c r="D24" s="41"/>
      <c r="E24" s="58"/>
    </row>
    <row r="25" spans="1:5" ht="14.25" customHeight="1">
      <c r="A25" s="80"/>
      <c r="B25" s="215"/>
      <c r="C25" s="41"/>
      <c r="D25" s="41"/>
      <c r="E25" s="58"/>
    </row>
    <row r="26" spans="1:5" ht="12.75">
      <c r="A26" s="80" t="s">
        <v>243</v>
      </c>
      <c r="B26" s="215" t="s">
        <v>352</v>
      </c>
      <c r="C26" s="41">
        <v>71</v>
      </c>
      <c r="D26" s="41">
        <v>174</v>
      </c>
      <c r="E26" s="58"/>
    </row>
    <row r="27" spans="1:5" ht="12.75">
      <c r="A27" s="250" t="s">
        <v>244</v>
      </c>
      <c r="B27" s="252"/>
      <c r="C27" s="247">
        <f>SUM(C28:C35)</f>
        <v>30199</v>
      </c>
      <c r="D27" s="247">
        <f>SUM(D28:D35)</f>
        <v>42099</v>
      </c>
      <c r="E27" s="58"/>
    </row>
    <row r="28" spans="1:5" ht="25.5">
      <c r="A28" s="80" t="s">
        <v>245</v>
      </c>
      <c r="B28" s="215" t="s">
        <v>359</v>
      </c>
      <c r="C28" s="41">
        <v>15134</v>
      </c>
      <c r="D28" s="41">
        <v>14736</v>
      </c>
      <c r="E28" s="58"/>
    </row>
    <row r="29" spans="1:5" ht="12.75">
      <c r="A29" s="80" t="s">
        <v>246</v>
      </c>
      <c r="B29" s="215" t="s">
        <v>390</v>
      </c>
      <c r="C29" s="41">
        <v>8567</v>
      </c>
      <c r="D29" s="41">
        <v>15693</v>
      </c>
      <c r="E29" s="58"/>
    </row>
    <row r="30" spans="1:5" ht="12.75">
      <c r="A30" s="80" t="s">
        <v>247</v>
      </c>
      <c r="B30" s="215" t="s">
        <v>391</v>
      </c>
      <c r="C30" s="41">
        <v>49</v>
      </c>
      <c r="D30" s="41"/>
      <c r="E30" s="58"/>
    </row>
    <row r="31" spans="1:5" ht="12.75">
      <c r="A31" s="80" t="s">
        <v>248</v>
      </c>
      <c r="B31" s="215" t="s">
        <v>392</v>
      </c>
      <c r="C31" s="41">
        <v>3956</v>
      </c>
      <c r="D31" s="41">
        <v>6900</v>
      </c>
      <c r="E31" s="58"/>
    </row>
    <row r="32" spans="1:5" ht="12.75">
      <c r="A32" s="80" t="s">
        <v>393</v>
      </c>
      <c r="B32" s="216" t="s">
        <v>394</v>
      </c>
      <c r="C32" s="41">
        <v>2127</v>
      </c>
      <c r="D32" s="41">
        <v>4232</v>
      </c>
      <c r="E32" s="58"/>
    </row>
    <row r="33" spans="1:5" ht="12.75">
      <c r="A33" s="80" t="s">
        <v>395</v>
      </c>
      <c r="B33" s="216" t="s">
        <v>396</v>
      </c>
      <c r="C33" s="41"/>
      <c r="D33" s="41"/>
      <c r="E33" s="77"/>
    </row>
    <row r="34" spans="1:5" ht="12.75">
      <c r="A34" s="80" t="s">
        <v>397</v>
      </c>
      <c r="B34" s="216" t="s">
        <v>398</v>
      </c>
      <c r="C34" s="41"/>
      <c r="D34" s="41"/>
      <c r="E34" s="77"/>
    </row>
    <row r="35" spans="1:5" ht="12.75">
      <c r="A35" s="80" t="s">
        <v>249</v>
      </c>
      <c r="B35" s="216" t="s">
        <v>360</v>
      </c>
      <c r="C35" s="41">
        <v>366</v>
      </c>
      <c r="D35" s="41">
        <v>538</v>
      </c>
      <c r="E35" s="58"/>
    </row>
    <row r="36" spans="1:5" ht="25.5">
      <c r="A36" s="250" t="s">
        <v>250</v>
      </c>
      <c r="B36" s="251" t="s">
        <v>361</v>
      </c>
      <c r="C36" s="247">
        <f>C23+C26-C27</f>
        <v>513</v>
      </c>
      <c r="D36" s="247">
        <f>D23+D26-D27</f>
        <v>-35</v>
      </c>
      <c r="E36" s="58"/>
    </row>
    <row r="37" spans="1:5" ht="25.5">
      <c r="A37" s="219" t="s">
        <v>251</v>
      </c>
      <c r="B37" s="216"/>
      <c r="C37" s="41"/>
      <c r="D37" s="41"/>
      <c r="E37" s="58"/>
    </row>
    <row r="38" spans="1:5" ht="25.5">
      <c r="A38" s="80" t="s">
        <v>252</v>
      </c>
      <c r="B38" s="216" t="s">
        <v>387</v>
      </c>
      <c r="C38" s="41">
        <v>246</v>
      </c>
      <c r="D38" s="41">
        <v>104</v>
      </c>
      <c r="E38" s="58"/>
    </row>
    <row r="39" spans="1:5" ht="25.5">
      <c r="A39" s="80" t="s">
        <v>253</v>
      </c>
      <c r="B39" s="215" t="s">
        <v>388</v>
      </c>
      <c r="C39" s="41"/>
      <c r="D39" s="41"/>
      <c r="E39" s="58"/>
    </row>
    <row r="40" spans="1:5" ht="12.75">
      <c r="A40" s="80" t="s">
        <v>254</v>
      </c>
      <c r="B40" s="215" t="s">
        <v>399</v>
      </c>
      <c r="C40" s="41"/>
      <c r="D40" s="41"/>
      <c r="E40" s="58"/>
    </row>
    <row r="41" spans="1:5" ht="12.75">
      <c r="A41" s="80" t="s">
        <v>255</v>
      </c>
      <c r="B41" s="215" t="s">
        <v>400</v>
      </c>
      <c r="C41" s="41"/>
      <c r="D41" s="41"/>
      <c r="E41" s="58"/>
    </row>
    <row r="42" spans="1:5" ht="25.5">
      <c r="A42" s="250" t="s">
        <v>256</v>
      </c>
      <c r="B42" s="252" t="s">
        <v>401</v>
      </c>
      <c r="C42" s="247">
        <f>C43+C44</f>
        <v>0</v>
      </c>
      <c r="D42" s="247">
        <f>D43+D44</f>
        <v>0</v>
      </c>
      <c r="E42" s="58"/>
    </row>
    <row r="43" spans="1:5" ht="12.75">
      <c r="A43" s="80"/>
      <c r="B43" s="215"/>
      <c r="C43" s="41"/>
      <c r="D43" s="41"/>
      <c r="E43" s="58"/>
    </row>
    <row r="44" spans="1:5" ht="12.75">
      <c r="A44" s="80"/>
      <c r="B44" s="215"/>
      <c r="C44" s="41"/>
      <c r="D44" s="41"/>
      <c r="E44" s="58"/>
    </row>
    <row r="45" spans="1:5" ht="12.75">
      <c r="A45" s="80" t="s">
        <v>257</v>
      </c>
      <c r="B45" s="215" t="s">
        <v>402</v>
      </c>
      <c r="C45" s="41"/>
      <c r="D45" s="41"/>
      <c r="E45" s="58"/>
    </row>
    <row r="46" spans="1:5" ht="38.25">
      <c r="A46" s="80" t="s">
        <v>258</v>
      </c>
      <c r="B46" s="215" t="s">
        <v>403</v>
      </c>
      <c r="C46" s="41">
        <v>383</v>
      </c>
      <c r="D46" s="41">
        <v>26</v>
      </c>
      <c r="E46" s="58"/>
    </row>
    <row r="47" spans="1:5" ht="25.5">
      <c r="A47" s="80" t="s">
        <v>259</v>
      </c>
      <c r="B47" s="215" t="s">
        <v>404</v>
      </c>
      <c r="C47" s="41"/>
      <c r="D47" s="41"/>
      <c r="E47" s="58"/>
    </row>
    <row r="48" spans="1:5" ht="12.75">
      <c r="A48" s="250" t="s">
        <v>260</v>
      </c>
      <c r="B48" s="252" t="s">
        <v>405</v>
      </c>
      <c r="C48" s="247">
        <f>C49+C50</f>
        <v>0</v>
      </c>
      <c r="D48" s="247">
        <f>D49+D50</f>
        <v>0</v>
      </c>
      <c r="E48" s="58"/>
    </row>
    <row r="49" spans="1:5" ht="12.75">
      <c r="A49" s="80"/>
      <c r="B49" s="215"/>
      <c r="C49" s="41"/>
      <c r="D49" s="41"/>
      <c r="E49" s="58"/>
    </row>
    <row r="50" spans="1:5" ht="12.75">
      <c r="A50" s="80"/>
      <c r="B50" s="215"/>
      <c r="C50" s="41"/>
      <c r="D50" s="41"/>
      <c r="E50" s="58"/>
    </row>
    <row r="51" spans="1:5" ht="25.5">
      <c r="A51" s="250" t="s">
        <v>261</v>
      </c>
      <c r="B51" s="252" t="s">
        <v>406</v>
      </c>
      <c r="C51" s="247">
        <f>C38+C39+C40+C41+C42-C45-C46-C47-C48</f>
        <v>-137</v>
      </c>
      <c r="D51" s="247">
        <f>D38+D39+D40+D41+D42-D45-D46-D47-D48</f>
        <v>78</v>
      </c>
      <c r="E51" s="58"/>
    </row>
    <row r="52" spans="1:5" ht="25.5">
      <c r="A52" s="219" t="s">
        <v>262</v>
      </c>
      <c r="B52" s="215"/>
      <c r="C52" s="41"/>
      <c r="D52" s="41"/>
      <c r="E52" s="58"/>
    </row>
    <row r="53" spans="1:5" ht="25.5">
      <c r="A53" s="80" t="s">
        <v>263</v>
      </c>
      <c r="B53" s="215" t="s">
        <v>407</v>
      </c>
      <c r="C53" s="41"/>
      <c r="D53" s="41"/>
      <c r="E53" s="58"/>
    </row>
    <row r="54" spans="1:5" ht="25.5">
      <c r="A54" s="250" t="s">
        <v>264</v>
      </c>
      <c r="B54" s="252" t="s">
        <v>408</v>
      </c>
      <c r="C54" s="247">
        <f>C55+C56</f>
        <v>0</v>
      </c>
      <c r="D54" s="247">
        <f>D55+D56</f>
        <v>0</v>
      </c>
      <c r="E54" s="58"/>
    </row>
    <row r="55" spans="1:5" ht="12.75">
      <c r="A55" s="80"/>
      <c r="B55" s="215"/>
      <c r="C55" s="41"/>
      <c r="D55" s="41"/>
      <c r="E55" s="58"/>
    </row>
    <row r="56" spans="1:5" ht="12.75">
      <c r="A56" s="80"/>
      <c r="B56" s="215"/>
      <c r="C56" s="41"/>
      <c r="D56" s="41"/>
      <c r="E56" s="58"/>
    </row>
    <row r="57" spans="1:5" ht="12.75">
      <c r="A57" s="80" t="s">
        <v>265</v>
      </c>
      <c r="B57" s="215" t="s">
        <v>409</v>
      </c>
      <c r="C57" s="41"/>
      <c r="D57" s="41"/>
      <c r="E57" s="58"/>
    </row>
    <row r="58" spans="1:5" ht="12.75">
      <c r="A58" s="250" t="s">
        <v>266</v>
      </c>
      <c r="B58" s="252" t="s">
        <v>410</v>
      </c>
      <c r="C58" s="247">
        <f>C59+C60</f>
        <v>0</v>
      </c>
      <c r="D58" s="247">
        <f>D59+D60</f>
        <v>0</v>
      </c>
      <c r="E58" s="58"/>
    </row>
    <row r="59" spans="1:5" ht="12.75">
      <c r="A59" s="80"/>
      <c r="B59" s="215"/>
      <c r="C59" s="41"/>
      <c r="D59" s="41"/>
      <c r="E59" s="58"/>
    </row>
    <row r="60" spans="1:5" ht="12.75">
      <c r="A60" s="80"/>
      <c r="B60" s="215"/>
      <c r="C60" s="41"/>
      <c r="D60" s="41"/>
      <c r="E60" s="58"/>
    </row>
    <row r="61" spans="1:5" ht="25.5">
      <c r="A61" s="250" t="s">
        <v>267</v>
      </c>
      <c r="B61" s="252" t="s">
        <v>411</v>
      </c>
      <c r="C61" s="247">
        <f>C53+C54-C57-C58</f>
        <v>0</v>
      </c>
      <c r="D61" s="247">
        <f>D53+D54-D57-D58</f>
        <v>0</v>
      </c>
      <c r="E61" s="58"/>
    </row>
    <row r="62" spans="1:5" ht="25.5">
      <c r="A62" s="80" t="s">
        <v>268</v>
      </c>
      <c r="B62" s="215" t="s">
        <v>412</v>
      </c>
      <c r="C62" s="41">
        <v>376</v>
      </c>
      <c r="D62" s="41">
        <v>43</v>
      </c>
      <c r="E62" s="58"/>
    </row>
    <row r="63" spans="1:5" ht="25.5">
      <c r="A63" s="253" t="s">
        <v>269</v>
      </c>
      <c r="B63" s="252" t="s">
        <v>413</v>
      </c>
      <c r="C63" s="247">
        <f>C21+C36+C51+C61</f>
        <v>442</v>
      </c>
      <c r="D63" s="247">
        <f>D21+D36+D51+D61</f>
        <v>66</v>
      </c>
      <c r="E63" s="58"/>
    </row>
    <row r="64" spans="1:5" ht="25.5">
      <c r="A64" s="80" t="s">
        <v>270</v>
      </c>
      <c r="B64" s="215" t="s">
        <v>414</v>
      </c>
      <c r="C64" s="41"/>
      <c r="D64" s="41"/>
      <c r="E64" s="58"/>
    </row>
    <row r="65" spans="1:5" ht="12.75">
      <c r="A65" s="58"/>
      <c r="B65" s="217"/>
      <c r="C65" s="25"/>
      <c r="D65" s="36"/>
      <c r="E65" s="58"/>
    </row>
    <row r="66" spans="1:5" ht="12.75">
      <c r="A66" s="58"/>
      <c r="B66" s="217"/>
      <c r="C66" s="25"/>
      <c r="D66" s="25"/>
      <c r="E66" s="58"/>
    </row>
    <row r="67" spans="3:4" ht="12.75">
      <c r="C67" s="13"/>
      <c r="D67" s="13"/>
    </row>
    <row r="70" spans="1:3" ht="12.75">
      <c r="A70" t="s">
        <v>237</v>
      </c>
      <c r="C70" s="10"/>
    </row>
    <row r="71" ht="14.25" customHeight="1"/>
    <row r="72" ht="12.75">
      <c r="A72" t="s">
        <v>238</v>
      </c>
    </row>
    <row r="75" ht="12.75">
      <c r="A75" s="42" t="s">
        <v>155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1">
      <selection activeCell="G6" sqref="G6"/>
    </sheetView>
  </sheetViews>
  <sheetFormatPr defaultColWidth="9.00390625" defaultRowHeight="12.75"/>
  <cols>
    <col min="1" max="1" width="50.00390625" style="7" customWidth="1"/>
    <col min="2" max="2" width="6.25390625" style="7" customWidth="1"/>
    <col min="3" max="3" width="12.875" style="7" customWidth="1"/>
    <col min="4" max="4" width="13.00390625" style="7" customWidth="1"/>
    <col min="5" max="5" width="12.625" style="7" customWidth="1"/>
    <col min="6" max="6" width="12.125" style="7" customWidth="1"/>
    <col min="7" max="16384" width="9.00390625" style="7" customWidth="1"/>
  </cols>
  <sheetData>
    <row r="1" spans="1:5" ht="12.75">
      <c r="A1" s="152"/>
      <c r="B1" s="152"/>
      <c r="C1" s="153"/>
      <c r="E1" s="154" t="s">
        <v>279</v>
      </c>
    </row>
    <row r="2" spans="1:5" ht="12.75">
      <c r="A2" s="152"/>
      <c r="B2" s="152"/>
      <c r="C2" s="283" t="s">
        <v>280</v>
      </c>
      <c r="D2" s="283"/>
      <c r="E2" s="283"/>
    </row>
    <row r="3" spans="1:5" ht="12.75">
      <c r="A3" s="155"/>
      <c r="B3" s="156"/>
      <c r="C3" s="284" t="s">
        <v>284</v>
      </c>
      <c r="D3" s="284"/>
      <c r="E3" s="284"/>
    </row>
    <row r="4" spans="1:5" ht="15">
      <c r="A4" s="152"/>
      <c r="B4" s="157" t="s">
        <v>297</v>
      </c>
      <c r="C4" s="158"/>
      <c r="D4" s="158"/>
      <c r="E4" s="156"/>
    </row>
    <row r="5" spans="1:5" ht="13.5" thickBot="1">
      <c r="A5" s="127"/>
      <c r="B5" s="127"/>
      <c r="C5" s="127"/>
      <c r="D5" s="156"/>
      <c r="E5" s="128" t="s">
        <v>69</v>
      </c>
    </row>
    <row r="6" spans="1:5" ht="12.75">
      <c r="A6" s="129" t="s">
        <v>528</v>
      </c>
      <c r="B6" s="152"/>
      <c r="C6" s="127" t="s">
        <v>296</v>
      </c>
      <c r="E6" s="130" t="s">
        <v>295</v>
      </c>
    </row>
    <row r="7" spans="1:5" ht="12.75">
      <c r="A7" s="127"/>
      <c r="B7" s="156"/>
      <c r="C7" s="127" t="s">
        <v>70</v>
      </c>
      <c r="E7" s="260">
        <v>40263</v>
      </c>
    </row>
    <row r="8" spans="1:5" ht="12.75">
      <c r="A8" s="127" t="s">
        <v>520</v>
      </c>
      <c r="B8" s="156"/>
      <c r="C8" s="127" t="s">
        <v>71</v>
      </c>
      <c r="E8" s="131">
        <v>21719422</v>
      </c>
    </row>
    <row r="9" spans="1:5" ht="12.75">
      <c r="A9" s="127" t="s">
        <v>487</v>
      </c>
      <c r="B9" s="156"/>
      <c r="C9" s="127"/>
      <c r="E9" s="131"/>
    </row>
    <row r="10" spans="1:5" ht="12.75">
      <c r="A10" s="127" t="s">
        <v>483</v>
      </c>
      <c r="B10" s="156"/>
      <c r="C10" s="127" t="s">
        <v>72</v>
      </c>
      <c r="E10" s="132">
        <v>7602062180</v>
      </c>
    </row>
    <row r="11" spans="1:5" ht="12.75">
      <c r="A11" s="127" t="s">
        <v>521</v>
      </c>
      <c r="B11" s="156"/>
      <c r="C11" s="127" t="s">
        <v>73</v>
      </c>
      <c r="E11" s="131" t="s">
        <v>496</v>
      </c>
    </row>
    <row r="12" spans="1:5" ht="12.75">
      <c r="A12" s="127" t="s">
        <v>497</v>
      </c>
      <c r="B12" s="156"/>
      <c r="C12" s="127" t="s">
        <v>283</v>
      </c>
      <c r="E12" s="131" t="s">
        <v>492</v>
      </c>
    </row>
    <row r="13" spans="1:5" ht="12.75">
      <c r="A13" s="127" t="s">
        <v>509</v>
      </c>
      <c r="B13" s="156"/>
      <c r="C13" s="127"/>
      <c r="E13" s="134"/>
    </row>
    <row r="14" spans="1:5" ht="13.5" thickBot="1">
      <c r="A14" s="127" t="s">
        <v>484</v>
      </c>
      <c r="B14" s="156"/>
      <c r="C14" s="127" t="s">
        <v>75</v>
      </c>
      <c r="E14" s="135" t="s">
        <v>76</v>
      </c>
    </row>
    <row r="15" spans="1:5" ht="12.75">
      <c r="A15" s="127" t="s">
        <v>508</v>
      </c>
      <c r="B15" s="127"/>
      <c r="C15" s="127"/>
      <c r="E15" s="156"/>
    </row>
    <row r="16" spans="1:5" ht="12.75">
      <c r="A16" s="127" t="s">
        <v>485</v>
      </c>
      <c r="B16" s="127"/>
      <c r="C16" s="127"/>
      <c r="D16" s="127"/>
      <c r="E16" s="156"/>
    </row>
    <row r="17" spans="1:5" ht="12.75">
      <c r="A17" s="127"/>
      <c r="B17" s="127"/>
      <c r="C17" s="156"/>
      <c r="D17" s="136" t="s">
        <v>78</v>
      </c>
      <c r="E17" s="259"/>
    </row>
    <row r="18" spans="1:5" ht="12.75">
      <c r="A18" s="127"/>
      <c r="B18" s="127"/>
      <c r="C18" s="156"/>
      <c r="D18" s="136" t="s">
        <v>79</v>
      </c>
      <c r="E18" s="259">
        <v>40263</v>
      </c>
    </row>
    <row r="19" spans="1:6" ht="15.75">
      <c r="A19" s="151" t="s">
        <v>346</v>
      </c>
      <c r="B19" s="13"/>
      <c r="C19" s="13"/>
      <c r="D19" s="13"/>
      <c r="E19" s="13"/>
      <c r="F19" s="13"/>
    </row>
    <row r="20" spans="1:6" ht="13.5" thickBot="1">
      <c r="A20" s="13"/>
      <c r="B20" s="13"/>
      <c r="C20" s="13"/>
      <c r="D20" s="13"/>
      <c r="E20" s="13"/>
      <c r="F20" s="13"/>
    </row>
    <row r="21" spans="1:6" ht="14.25" customHeight="1">
      <c r="A21" s="278" t="s">
        <v>186</v>
      </c>
      <c r="B21" s="279"/>
      <c r="C21" s="272" t="s">
        <v>37</v>
      </c>
      <c r="D21" s="272" t="s">
        <v>218</v>
      </c>
      <c r="E21" s="272" t="s">
        <v>271</v>
      </c>
      <c r="F21" s="261" t="s">
        <v>38</v>
      </c>
    </row>
    <row r="22" spans="1:6" ht="36.75" customHeight="1">
      <c r="A22" s="139" t="s">
        <v>311</v>
      </c>
      <c r="B22" s="138" t="s">
        <v>310</v>
      </c>
      <c r="C22" s="273"/>
      <c r="D22" s="273"/>
      <c r="E22" s="273"/>
      <c r="F22" s="262"/>
    </row>
    <row r="23" spans="1:6" ht="12.75">
      <c r="A23" s="139">
        <v>1</v>
      </c>
      <c r="B23" s="138">
        <v>2</v>
      </c>
      <c r="C23" s="138">
        <v>3</v>
      </c>
      <c r="D23" s="138">
        <v>4</v>
      </c>
      <c r="E23" s="138">
        <v>5</v>
      </c>
      <c r="F23" s="140">
        <v>6</v>
      </c>
    </row>
    <row r="24" spans="1:6" ht="38.25">
      <c r="A24" s="141" t="s">
        <v>39</v>
      </c>
      <c r="B24" s="221" t="s">
        <v>347</v>
      </c>
      <c r="C24" s="6"/>
      <c r="D24" s="6"/>
      <c r="E24" s="6"/>
      <c r="F24" s="236">
        <f>C24+D24-E24</f>
        <v>0</v>
      </c>
    </row>
    <row r="25" spans="1:6" ht="12.75">
      <c r="A25" s="141" t="s">
        <v>40</v>
      </c>
      <c r="B25" s="221"/>
      <c r="C25" s="6"/>
      <c r="D25" s="6"/>
      <c r="E25" s="6"/>
      <c r="F25" s="236">
        <f aca="true" t="shared" si="0" ref="F25:F34">C25+D25-E25</f>
        <v>0</v>
      </c>
    </row>
    <row r="26" spans="1:6" ht="25.5">
      <c r="A26" s="141" t="s">
        <v>41</v>
      </c>
      <c r="B26" s="221" t="s">
        <v>362</v>
      </c>
      <c r="C26" s="6"/>
      <c r="D26" s="6"/>
      <c r="E26" s="6"/>
      <c r="F26" s="236">
        <f t="shared" si="0"/>
        <v>0</v>
      </c>
    </row>
    <row r="27" spans="1:6" ht="12.75">
      <c r="A27" s="141" t="s">
        <v>42</v>
      </c>
      <c r="B27" s="221" t="s">
        <v>363</v>
      </c>
      <c r="C27" s="6"/>
      <c r="D27" s="6"/>
      <c r="E27" s="6"/>
      <c r="F27" s="236">
        <f t="shared" si="0"/>
        <v>0</v>
      </c>
    </row>
    <row r="28" spans="1:6" ht="25.5">
      <c r="A28" s="141" t="s">
        <v>43</v>
      </c>
      <c r="B28" s="221" t="s">
        <v>415</v>
      </c>
      <c r="C28" s="6"/>
      <c r="D28" s="6"/>
      <c r="E28" s="6"/>
      <c r="F28" s="236">
        <f t="shared" si="0"/>
        <v>0</v>
      </c>
    </row>
    <row r="29" spans="1:6" ht="25.5">
      <c r="A29" s="141" t="s">
        <v>44</v>
      </c>
      <c r="B29" s="221" t="s">
        <v>416</v>
      </c>
      <c r="C29" s="6"/>
      <c r="D29" s="6"/>
      <c r="E29" s="6"/>
      <c r="F29" s="236">
        <f t="shared" si="0"/>
        <v>0</v>
      </c>
    </row>
    <row r="30" spans="1:6" ht="12.75">
      <c r="A30" s="141" t="s">
        <v>45</v>
      </c>
      <c r="B30" s="221" t="s">
        <v>417</v>
      </c>
      <c r="C30" s="6"/>
      <c r="D30" s="6"/>
      <c r="E30" s="6"/>
      <c r="F30" s="236">
        <f t="shared" si="0"/>
        <v>0</v>
      </c>
    </row>
    <row r="31" spans="1:6" ht="12.75">
      <c r="A31" s="141" t="s">
        <v>298</v>
      </c>
      <c r="B31" s="221" t="s">
        <v>348</v>
      </c>
      <c r="C31" s="6"/>
      <c r="D31" s="6"/>
      <c r="E31" s="6"/>
      <c r="F31" s="236">
        <f t="shared" si="0"/>
        <v>0</v>
      </c>
    </row>
    <row r="32" spans="1:6" ht="12.75">
      <c r="A32" s="141" t="s">
        <v>312</v>
      </c>
      <c r="B32" s="221" t="s">
        <v>350</v>
      </c>
      <c r="C32" s="6"/>
      <c r="D32" s="6"/>
      <c r="E32" s="6"/>
      <c r="F32" s="236">
        <f t="shared" si="0"/>
        <v>0</v>
      </c>
    </row>
    <row r="33" spans="1:6" ht="12.75">
      <c r="A33" s="160"/>
      <c r="B33" s="221"/>
      <c r="C33" s="6"/>
      <c r="D33" s="6"/>
      <c r="E33" s="6"/>
      <c r="F33" s="236">
        <f t="shared" si="0"/>
        <v>0</v>
      </c>
    </row>
    <row r="34" spans="1:6" ht="13.5" thickBot="1">
      <c r="A34" s="142" t="s">
        <v>276</v>
      </c>
      <c r="B34" s="222" t="s">
        <v>351</v>
      </c>
      <c r="C34" s="38">
        <v>2</v>
      </c>
      <c r="D34" s="38"/>
      <c r="E34" s="38"/>
      <c r="F34" s="236">
        <f t="shared" si="0"/>
        <v>2</v>
      </c>
    </row>
    <row r="35" ht="16.5" thickBot="1">
      <c r="A35" s="162"/>
    </row>
    <row r="36" spans="1:4" ht="19.5" customHeight="1">
      <c r="A36" s="278" t="s">
        <v>186</v>
      </c>
      <c r="B36" s="279"/>
      <c r="C36" s="272" t="s">
        <v>46</v>
      </c>
      <c r="D36" s="261" t="s">
        <v>143</v>
      </c>
    </row>
    <row r="37" spans="1:4" ht="19.5" customHeight="1">
      <c r="A37" s="139" t="s">
        <v>311</v>
      </c>
      <c r="B37" s="138" t="s">
        <v>310</v>
      </c>
      <c r="C37" s="273"/>
      <c r="D37" s="262"/>
    </row>
    <row r="38" spans="1:4" ht="12.75">
      <c r="A38" s="139">
        <v>1</v>
      </c>
      <c r="B38" s="138">
        <v>2</v>
      </c>
      <c r="C38" s="138">
        <v>3</v>
      </c>
      <c r="D38" s="140">
        <v>4</v>
      </c>
    </row>
    <row r="39" spans="1:4" ht="12.75">
      <c r="A39" s="141" t="s">
        <v>47</v>
      </c>
      <c r="B39" s="221" t="s">
        <v>352</v>
      </c>
      <c r="C39" s="6">
        <v>2</v>
      </c>
      <c r="D39" s="37">
        <v>2</v>
      </c>
    </row>
    <row r="40" spans="1:4" ht="12.75">
      <c r="A40" s="141" t="s">
        <v>48</v>
      </c>
      <c r="B40" s="221"/>
      <c r="C40" s="6"/>
      <c r="D40" s="37"/>
    </row>
    <row r="41" spans="1:4" ht="12.75">
      <c r="A41" s="160"/>
      <c r="B41" s="221"/>
      <c r="C41" s="6"/>
      <c r="D41" s="37"/>
    </row>
    <row r="42" spans="1:4" ht="12.75">
      <c r="A42" s="160"/>
      <c r="B42" s="221"/>
      <c r="C42" s="6"/>
      <c r="D42" s="37"/>
    </row>
    <row r="43" spans="1:4" ht="12.75">
      <c r="A43" s="160"/>
      <c r="B43" s="221"/>
      <c r="C43" s="6"/>
      <c r="D43" s="37"/>
    </row>
    <row r="44" spans="1:4" ht="13.5" thickBot="1">
      <c r="A44" s="161"/>
      <c r="B44" s="222"/>
      <c r="C44" s="38"/>
      <c r="D44" s="39"/>
    </row>
    <row r="45" ht="15.75">
      <c r="A45" s="162"/>
    </row>
    <row r="46" spans="1:6" ht="15.75">
      <c r="A46" s="13"/>
      <c r="B46" s="137" t="s">
        <v>49</v>
      </c>
      <c r="C46" s="13"/>
      <c r="D46" s="13"/>
      <c r="E46" s="13"/>
      <c r="F46" s="13"/>
    </row>
    <row r="47" spans="1:6" ht="16.5" thickBot="1">
      <c r="A47" s="176"/>
      <c r="B47" s="13"/>
      <c r="C47" s="13"/>
      <c r="D47" s="13"/>
      <c r="E47" s="13"/>
      <c r="F47" s="13"/>
    </row>
    <row r="48" spans="1:6" ht="14.25" customHeight="1">
      <c r="A48" s="278" t="s">
        <v>186</v>
      </c>
      <c r="B48" s="279"/>
      <c r="C48" s="272" t="s">
        <v>37</v>
      </c>
      <c r="D48" s="272" t="s">
        <v>218</v>
      </c>
      <c r="E48" s="272" t="s">
        <v>271</v>
      </c>
      <c r="F48" s="261" t="s">
        <v>38</v>
      </c>
    </row>
    <row r="49" spans="1:6" ht="36.75" customHeight="1">
      <c r="A49" s="139" t="s">
        <v>311</v>
      </c>
      <c r="B49" s="138" t="s">
        <v>310</v>
      </c>
      <c r="C49" s="273"/>
      <c r="D49" s="273"/>
      <c r="E49" s="273"/>
      <c r="F49" s="262"/>
    </row>
    <row r="50" spans="1:6" ht="12.75">
      <c r="A50" s="139">
        <v>1</v>
      </c>
      <c r="B50" s="138">
        <v>2</v>
      </c>
      <c r="C50" s="138">
        <v>3</v>
      </c>
      <c r="D50" s="138">
        <v>4</v>
      </c>
      <c r="E50" s="138">
        <v>5</v>
      </c>
      <c r="F50" s="140">
        <v>6</v>
      </c>
    </row>
    <row r="51" spans="1:6" ht="12.75">
      <c r="A51" s="141" t="s">
        <v>299</v>
      </c>
      <c r="B51" s="221" t="s">
        <v>379</v>
      </c>
      <c r="C51" s="6"/>
      <c r="D51" s="6"/>
      <c r="E51" s="6"/>
      <c r="F51" s="236">
        <f>C51+D51-E51</f>
        <v>0</v>
      </c>
    </row>
    <row r="52" spans="1:6" ht="12.75">
      <c r="A52" s="141" t="s">
        <v>50</v>
      </c>
      <c r="B52" s="221" t="s">
        <v>451</v>
      </c>
      <c r="C52" s="6"/>
      <c r="D52" s="6"/>
      <c r="E52" s="6"/>
      <c r="F52" s="236">
        <f aca="true" t="shared" si="1" ref="F52:F61">C52+D52-E52</f>
        <v>0</v>
      </c>
    </row>
    <row r="53" spans="1:6" ht="12.75">
      <c r="A53" s="141" t="s">
        <v>300</v>
      </c>
      <c r="B53" s="221" t="s">
        <v>452</v>
      </c>
      <c r="C53" s="6">
        <v>491</v>
      </c>
      <c r="D53" s="6">
        <v>32</v>
      </c>
      <c r="E53" s="6">
        <v>33</v>
      </c>
      <c r="F53" s="236">
        <f t="shared" si="1"/>
        <v>490</v>
      </c>
    </row>
    <row r="54" spans="1:6" ht="12.75">
      <c r="A54" s="141" t="s">
        <v>51</v>
      </c>
      <c r="B54" s="221" t="s">
        <v>453</v>
      </c>
      <c r="C54" s="6">
        <v>912</v>
      </c>
      <c r="D54" s="6">
        <v>351</v>
      </c>
      <c r="E54" s="6">
        <v>635</v>
      </c>
      <c r="F54" s="236">
        <f t="shared" si="1"/>
        <v>628</v>
      </c>
    </row>
    <row r="55" spans="1:6" ht="12.75">
      <c r="A55" s="141" t="s">
        <v>52</v>
      </c>
      <c r="B55" s="221" t="s">
        <v>454</v>
      </c>
      <c r="C55" s="6">
        <v>55</v>
      </c>
      <c r="D55" s="6"/>
      <c r="E55" s="6"/>
      <c r="F55" s="236">
        <f t="shared" si="1"/>
        <v>55</v>
      </c>
    </row>
    <row r="56" spans="1:6" ht="12.75">
      <c r="A56" s="141" t="s">
        <v>301</v>
      </c>
      <c r="B56" s="221" t="s">
        <v>455</v>
      </c>
      <c r="C56" s="6"/>
      <c r="D56" s="6"/>
      <c r="E56" s="6"/>
      <c r="F56" s="236">
        <f t="shared" si="1"/>
        <v>0</v>
      </c>
    </row>
    <row r="57" spans="1:6" ht="12.75">
      <c r="A57" s="141" t="s">
        <v>302</v>
      </c>
      <c r="B57" s="221" t="s">
        <v>456</v>
      </c>
      <c r="C57" s="6"/>
      <c r="D57" s="6"/>
      <c r="E57" s="6"/>
      <c r="F57" s="236">
        <f t="shared" si="1"/>
        <v>0</v>
      </c>
    </row>
    <row r="58" spans="1:6" ht="12.75">
      <c r="A58" s="141" t="s">
        <v>303</v>
      </c>
      <c r="B58" s="221" t="s">
        <v>457</v>
      </c>
      <c r="C58" s="6"/>
      <c r="D58" s="6"/>
      <c r="E58" s="6"/>
      <c r="F58" s="236">
        <f t="shared" si="1"/>
        <v>0</v>
      </c>
    </row>
    <row r="59" spans="1:6" ht="12.75">
      <c r="A59" s="141" t="s">
        <v>313</v>
      </c>
      <c r="B59" s="221" t="s">
        <v>458</v>
      </c>
      <c r="C59" s="6"/>
      <c r="D59" s="6"/>
      <c r="E59" s="6"/>
      <c r="F59" s="236">
        <f t="shared" si="1"/>
        <v>0</v>
      </c>
    </row>
    <row r="60" spans="1:6" ht="12.75">
      <c r="A60" s="141" t="s">
        <v>53</v>
      </c>
      <c r="B60" s="221" t="s">
        <v>459</v>
      </c>
      <c r="C60" s="6"/>
      <c r="D60" s="6"/>
      <c r="E60" s="6"/>
      <c r="F60" s="236">
        <f t="shared" si="1"/>
        <v>0</v>
      </c>
    </row>
    <row r="61" spans="1:6" ht="25.5">
      <c r="A61" s="141" t="s">
        <v>54</v>
      </c>
      <c r="B61" s="221" t="s">
        <v>460</v>
      </c>
      <c r="C61" s="6"/>
      <c r="D61" s="6"/>
      <c r="E61" s="6"/>
      <c r="F61" s="236">
        <f t="shared" si="1"/>
        <v>0</v>
      </c>
    </row>
    <row r="62" spans="1:6" ht="13.5" thickBot="1">
      <c r="A62" s="232" t="s">
        <v>159</v>
      </c>
      <c r="B62" s="233" t="s">
        <v>461</v>
      </c>
      <c r="C62" s="234">
        <f>SUM(C51:C61)</f>
        <v>1458</v>
      </c>
      <c r="D62" s="234">
        <f>SUM(D51:D61)</f>
        <v>383</v>
      </c>
      <c r="E62" s="234">
        <f>SUM(E51:E61)</f>
        <v>668</v>
      </c>
      <c r="F62" s="234">
        <f>SUM(F51:F61)</f>
        <v>1173</v>
      </c>
    </row>
    <row r="63" ht="16.5" thickBot="1">
      <c r="A63" s="162"/>
    </row>
    <row r="64" spans="1:4" ht="23.25" customHeight="1">
      <c r="A64" s="278" t="s">
        <v>186</v>
      </c>
      <c r="B64" s="279"/>
      <c r="C64" s="272" t="s">
        <v>46</v>
      </c>
      <c r="D64" s="261" t="s">
        <v>143</v>
      </c>
    </row>
    <row r="65" spans="1:4" ht="15.75" customHeight="1">
      <c r="A65" s="139" t="s">
        <v>311</v>
      </c>
      <c r="B65" s="138" t="s">
        <v>310</v>
      </c>
      <c r="C65" s="273"/>
      <c r="D65" s="262"/>
    </row>
    <row r="66" spans="1:4" ht="12.75">
      <c r="A66" s="139">
        <v>1</v>
      </c>
      <c r="B66" s="138">
        <v>2</v>
      </c>
      <c r="C66" s="138">
        <v>3</v>
      </c>
      <c r="D66" s="140">
        <v>4</v>
      </c>
    </row>
    <row r="67" spans="1:4" ht="12.75">
      <c r="A67" s="141" t="s">
        <v>55</v>
      </c>
      <c r="B67" s="221" t="s">
        <v>386</v>
      </c>
      <c r="C67" s="6">
        <v>1144</v>
      </c>
      <c r="D67" s="37">
        <v>784</v>
      </c>
    </row>
    <row r="68" spans="1:4" ht="12.75">
      <c r="A68" s="141" t="s">
        <v>48</v>
      </c>
      <c r="B68" s="221"/>
      <c r="C68" s="6"/>
      <c r="D68" s="37"/>
    </row>
    <row r="69" spans="1:4" ht="12.75">
      <c r="A69" s="141" t="s">
        <v>56</v>
      </c>
      <c r="B69" s="221"/>
      <c r="C69" s="6"/>
      <c r="D69" s="37"/>
    </row>
    <row r="70" spans="1:4" ht="12.75">
      <c r="A70" s="141" t="s">
        <v>306</v>
      </c>
      <c r="B70" s="221"/>
      <c r="C70" s="6">
        <v>1092</v>
      </c>
      <c r="D70" s="37">
        <v>730</v>
      </c>
    </row>
    <row r="71" spans="1:4" ht="12.75">
      <c r="A71" s="141" t="s">
        <v>307</v>
      </c>
      <c r="B71" s="221"/>
      <c r="C71" s="6">
        <v>52</v>
      </c>
      <c r="D71" s="37">
        <v>54</v>
      </c>
    </row>
    <row r="72" spans="1:4" ht="12.75">
      <c r="A72" s="143" t="s">
        <v>57</v>
      </c>
      <c r="B72" s="223"/>
      <c r="C72" s="17"/>
      <c r="D72" s="165"/>
    </row>
    <row r="73" spans="1:4" ht="12.75">
      <c r="A73" s="141" t="s">
        <v>48</v>
      </c>
      <c r="B73" s="223"/>
      <c r="C73" s="17"/>
      <c r="D73" s="165"/>
    </row>
    <row r="74" spans="1:4" ht="12.75">
      <c r="A74" s="143" t="s">
        <v>304</v>
      </c>
      <c r="B74" s="223"/>
      <c r="C74" s="17"/>
      <c r="D74" s="165"/>
    </row>
    <row r="75" spans="1:4" ht="12.75">
      <c r="A75" s="143" t="s">
        <v>305</v>
      </c>
      <c r="B75" s="223"/>
      <c r="C75" s="17"/>
      <c r="D75" s="165"/>
    </row>
    <row r="76" spans="1:4" ht="25.5">
      <c r="A76" s="143" t="s">
        <v>58</v>
      </c>
      <c r="B76" s="223"/>
      <c r="C76" s="17"/>
      <c r="D76" s="165"/>
    </row>
    <row r="77" spans="1:4" ht="12.75">
      <c r="A77" s="143" t="s">
        <v>59</v>
      </c>
      <c r="B77" s="223"/>
      <c r="C77" s="17"/>
      <c r="D77" s="165"/>
    </row>
    <row r="78" spans="1:4" ht="12.75">
      <c r="A78" s="141" t="s">
        <v>48</v>
      </c>
      <c r="B78" s="223"/>
      <c r="C78" s="17"/>
      <c r="D78" s="165"/>
    </row>
    <row r="79" spans="1:4" ht="12.75">
      <c r="A79" s="143"/>
      <c r="B79" s="223"/>
      <c r="C79" s="17"/>
      <c r="D79" s="165"/>
    </row>
    <row r="80" spans="1:4" ht="12.75">
      <c r="A80" s="143"/>
      <c r="B80" s="223"/>
      <c r="C80" s="17"/>
      <c r="D80" s="165"/>
    </row>
    <row r="81" spans="1:4" ht="38.25">
      <c r="A81" s="143" t="s">
        <v>60</v>
      </c>
      <c r="B81" s="223"/>
      <c r="C81" s="17"/>
      <c r="D81" s="165"/>
    </row>
    <row r="82" spans="1:4" ht="12.75">
      <c r="A82" s="141"/>
      <c r="B82" s="221"/>
      <c r="C82" s="6"/>
      <c r="D82" s="37"/>
    </row>
    <row r="83" spans="1:4" ht="12.75">
      <c r="A83" s="280" t="s">
        <v>61</v>
      </c>
      <c r="B83" s="273" t="s">
        <v>310</v>
      </c>
      <c r="C83" s="273" t="s">
        <v>46</v>
      </c>
      <c r="D83" s="262" t="s">
        <v>143</v>
      </c>
    </row>
    <row r="84" spans="1:4" ht="27.75" customHeight="1">
      <c r="A84" s="281"/>
      <c r="B84" s="273"/>
      <c r="C84" s="273"/>
      <c r="D84" s="262"/>
    </row>
    <row r="85" spans="1:4" ht="12.75">
      <c r="A85" s="139">
        <v>1</v>
      </c>
      <c r="B85" s="138">
        <v>2</v>
      </c>
      <c r="C85" s="138">
        <v>3</v>
      </c>
      <c r="D85" s="140">
        <v>4</v>
      </c>
    </row>
    <row r="86" spans="1:4" ht="12.75">
      <c r="A86" s="141" t="s">
        <v>62</v>
      </c>
      <c r="B86" s="221"/>
      <c r="C86" s="6"/>
      <c r="D86" s="37"/>
    </row>
    <row r="87" spans="1:4" ht="12.75">
      <c r="A87" s="141" t="s">
        <v>308</v>
      </c>
      <c r="B87" s="221" t="s">
        <v>418</v>
      </c>
      <c r="C87" s="6"/>
      <c r="D87" s="37"/>
    </row>
    <row r="88" spans="1:4" ht="12.75">
      <c r="A88" s="143" t="s">
        <v>309</v>
      </c>
      <c r="B88" s="223" t="s">
        <v>419</v>
      </c>
      <c r="C88" s="17"/>
      <c r="D88" s="165"/>
    </row>
    <row r="89" spans="1:4" ht="12.75">
      <c r="A89" s="143"/>
      <c r="B89" s="223"/>
      <c r="C89" s="17"/>
      <c r="D89" s="165"/>
    </row>
    <row r="90" spans="1:4" ht="12.75">
      <c r="A90" s="280"/>
      <c r="B90" s="273" t="s">
        <v>310</v>
      </c>
      <c r="C90" s="273" t="s">
        <v>46</v>
      </c>
      <c r="D90" s="262" t="s">
        <v>143</v>
      </c>
    </row>
    <row r="91" spans="1:4" ht="12.75">
      <c r="A91" s="281"/>
      <c r="B91" s="273"/>
      <c r="C91" s="273"/>
      <c r="D91" s="262"/>
    </row>
    <row r="92" spans="1:4" ht="12.75">
      <c r="A92" s="159"/>
      <c r="B92" s="138">
        <v>2</v>
      </c>
      <c r="C92" s="138">
        <v>3</v>
      </c>
      <c r="D92" s="140">
        <v>4</v>
      </c>
    </row>
    <row r="93" spans="1:4" ht="39" thickBot="1">
      <c r="A93" s="142" t="s">
        <v>63</v>
      </c>
      <c r="B93" s="222"/>
      <c r="C93" s="38"/>
      <c r="D93" s="39"/>
    </row>
    <row r="94" ht="15.75">
      <c r="A94" s="162"/>
    </row>
    <row r="95" spans="1:6" ht="15.75">
      <c r="A95" s="137" t="s">
        <v>64</v>
      </c>
      <c r="B95" s="13"/>
      <c r="C95" s="13"/>
      <c r="D95" s="13"/>
      <c r="E95" s="13"/>
      <c r="F95" s="13"/>
    </row>
    <row r="96" spans="1:6" ht="16.5" thickBot="1">
      <c r="A96" s="176"/>
      <c r="B96" s="13"/>
      <c r="C96" s="13"/>
      <c r="D96" s="13"/>
      <c r="E96" s="13"/>
      <c r="F96" s="13"/>
    </row>
    <row r="97" spans="1:6" ht="18" customHeight="1">
      <c r="A97" s="278" t="s">
        <v>186</v>
      </c>
      <c r="B97" s="279"/>
      <c r="C97" s="272" t="s">
        <v>37</v>
      </c>
      <c r="D97" s="272" t="s">
        <v>218</v>
      </c>
      <c r="E97" s="272" t="s">
        <v>271</v>
      </c>
      <c r="F97" s="261" t="s">
        <v>38</v>
      </c>
    </row>
    <row r="98" spans="1:6" ht="38.25" customHeight="1">
      <c r="A98" s="139" t="s">
        <v>311</v>
      </c>
      <c r="B98" s="138" t="s">
        <v>310</v>
      </c>
      <c r="C98" s="273"/>
      <c r="D98" s="273"/>
      <c r="E98" s="273"/>
      <c r="F98" s="262"/>
    </row>
    <row r="99" spans="1:6" ht="12.75">
      <c r="A99" s="139">
        <v>1</v>
      </c>
      <c r="B99" s="138">
        <v>2</v>
      </c>
      <c r="C99" s="138">
        <v>3</v>
      </c>
      <c r="D99" s="138">
        <v>4</v>
      </c>
      <c r="E99" s="138">
        <v>5</v>
      </c>
      <c r="F99" s="140">
        <v>6</v>
      </c>
    </row>
    <row r="100" spans="1:6" ht="12.75">
      <c r="A100" s="141" t="s">
        <v>314</v>
      </c>
      <c r="B100" s="229" t="s">
        <v>387</v>
      </c>
      <c r="C100" s="6"/>
      <c r="D100" s="6"/>
      <c r="E100" s="6"/>
      <c r="F100" s="236">
        <f aca="true" t="shared" si="2" ref="F100:F105">C100+D100-E100</f>
        <v>0</v>
      </c>
    </row>
    <row r="101" spans="1:6" ht="12.75">
      <c r="A101" s="141" t="s">
        <v>65</v>
      </c>
      <c r="B101" s="229" t="s">
        <v>388</v>
      </c>
      <c r="C101" s="6"/>
      <c r="D101" s="6"/>
      <c r="E101" s="6"/>
      <c r="F101" s="236">
        <f t="shared" si="2"/>
        <v>0</v>
      </c>
    </row>
    <row r="102" spans="1:6" ht="12.75">
      <c r="A102" s="160"/>
      <c r="B102" s="229"/>
      <c r="C102" s="6"/>
      <c r="D102" s="6"/>
      <c r="E102" s="6"/>
      <c r="F102" s="236">
        <f t="shared" si="2"/>
        <v>0</v>
      </c>
    </row>
    <row r="103" spans="1:6" ht="12.75">
      <c r="A103" s="141" t="s">
        <v>276</v>
      </c>
      <c r="B103" s="229" t="s">
        <v>399</v>
      </c>
      <c r="C103" s="6"/>
      <c r="D103" s="6"/>
      <c r="E103" s="6"/>
      <c r="F103" s="236">
        <f t="shared" si="2"/>
        <v>0</v>
      </c>
    </row>
    <row r="104" spans="1:6" ht="12.75">
      <c r="A104" s="141" t="s">
        <v>159</v>
      </c>
      <c r="B104" s="229" t="s">
        <v>400</v>
      </c>
      <c r="C104" s="6"/>
      <c r="D104" s="6"/>
      <c r="E104" s="6"/>
      <c r="F104" s="236">
        <f t="shared" si="2"/>
        <v>0</v>
      </c>
    </row>
    <row r="105" spans="1:6" ht="13.5" thickBot="1">
      <c r="A105" s="161"/>
      <c r="B105" s="230"/>
      <c r="C105" s="38"/>
      <c r="D105" s="38"/>
      <c r="E105" s="38"/>
      <c r="F105" s="236">
        <f t="shared" si="2"/>
        <v>0</v>
      </c>
    </row>
    <row r="106" ht="16.5" thickBot="1">
      <c r="A106" s="162"/>
    </row>
    <row r="107" spans="1:4" ht="24.75" customHeight="1">
      <c r="A107" s="278" t="s">
        <v>186</v>
      </c>
      <c r="B107" s="279"/>
      <c r="C107" s="272" t="s">
        <v>46</v>
      </c>
      <c r="D107" s="261" t="s">
        <v>143</v>
      </c>
    </row>
    <row r="108" spans="1:4" ht="15" customHeight="1">
      <c r="A108" s="139" t="s">
        <v>311</v>
      </c>
      <c r="B108" s="138" t="s">
        <v>310</v>
      </c>
      <c r="C108" s="273"/>
      <c r="D108" s="262"/>
    </row>
    <row r="109" spans="1:4" ht="12.75">
      <c r="A109" s="139">
        <v>1</v>
      </c>
      <c r="B109" s="138">
        <v>2</v>
      </c>
      <c r="C109" s="138">
        <v>3</v>
      </c>
      <c r="D109" s="140">
        <v>4</v>
      </c>
    </row>
    <row r="110" spans="1:4" ht="25.5">
      <c r="A110" s="141" t="s">
        <v>66</v>
      </c>
      <c r="B110" s="221" t="s">
        <v>401</v>
      </c>
      <c r="C110" s="6"/>
      <c r="D110" s="37"/>
    </row>
    <row r="111" spans="1:4" ht="12.75">
      <c r="A111" s="160"/>
      <c r="B111" s="221"/>
      <c r="C111" s="6"/>
      <c r="D111" s="37"/>
    </row>
    <row r="112" spans="1:4" ht="13.5" thickBot="1">
      <c r="A112" s="161"/>
      <c r="B112" s="222"/>
      <c r="C112" s="38"/>
      <c r="D112" s="39"/>
    </row>
    <row r="113" ht="15.75">
      <c r="A113" s="162"/>
    </row>
    <row r="114" spans="1:6" ht="15.75">
      <c r="A114" s="137" t="s">
        <v>67</v>
      </c>
      <c r="B114" s="13"/>
      <c r="C114" s="13"/>
      <c r="D114" s="13"/>
      <c r="E114" s="13"/>
      <c r="F114" s="13"/>
    </row>
    <row r="115" spans="1:6" ht="15.75">
      <c r="A115" s="137" t="s">
        <v>25</v>
      </c>
      <c r="B115" s="13"/>
      <c r="C115" s="13"/>
      <c r="D115" s="13"/>
      <c r="E115" s="13"/>
      <c r="F115" s="13"/>
    </row>
    <row r="116" spans="1:6" ht="16.5" thickBot="1">
      <c r="A116" s="176"/>
      <c r="B116" s="13"/>
      <c r="C116" s="13"/>
      <c r="D116" s="13"/>
      <c r="E116" s="13"/>
      <c r="F116" s="13"/>
    </row>
    <row r="117" spans="1:6" ht="16.5" customHeight="1">
      <c r="A117" s="278" t="s">
        <v>186</v>
      </c>
      <c r="B117" s="279"/>
      <c r="C117" s="272" t="s">
        <v>37</v>
      </c>
      <c r="D117" s="272" t="s">
        <v>218</v>
      </c>
      <c r="E117" s="272" t="s">
        <v>315</v>
      </c>
      <c r="F117" s="261" t="s">
        <v>38</v>
      </c>
    </row>
    <row r="118" spans="1:6" ht="43.5" customHeight="1">
      <c r="A118" s="139" t="s">
        <v>311</v>
      </c>
      <c r="B118" s="138" t="s">
        <v>310</v>
      </c>
      <c r="C118" s="273"/>
      <c r="D118" s="273"/>
      <c r="E118" s="273"/>
      <c r="F118" s="262"/>
    </row>
    <row r="119" spans="1:6" ht="12.75">
      <c r="A119" s="139">
        <v>1</v>
      </c>
      <c r="B119" s="138">
        <v>2</v>
      </c>
      <c r="C119" s="138">
        <v>3</v>
      </c>
      <c r="D119" s="138">
        <v>4</v>
      </c>
      <c r="E119" s="138">
        <v>5</v>
      </c>
      <c r="F119" s="140">
        <v>6</v>
      </c>
    </row>
    <row r="120" spans="1:6" ht="12.75">
      <c r="A120" s="141" t="s">
        <v>158</v>
      </c>
      <c r="B120" s="229" t="s">
        <v>405</v>
      </c>
      <c r="C120" s="6"/>
      <c r="D120" s="6"/>
      <c r="E120" s="6"/>
      <c r="F120" s="236">
        <f>C120+D120-E120</f>
        <v>0</v>
      </c>
    </row>
    <row r="121" spans="1:6" ht="15">
      <c r="A121" s="141" t="s">
        <v>40</v>
      </c>
      <c r="B121" s="220"/>
      <c r="C121" s="6"/>
      <c r="D121" s="6"/>
      <c r="E121" s="6"/>
      <c r="F121" s="236">
        <f>C121+D121-E121</f>
        <v>0</v>
      </c>
    </row>
    <row r="122" spans="1:6" ht="15">
      <c r="A122" s="160"/>
      <c r="B122" s="220"/>
      <c r="C122" s="6"/>
      <c r="D122" s="6"/>
      <c r="E122" s="6"/>
      <c r="F122" s="236">
        <f>C122+D122-E122</f>
        <v>0</v>
      </c>
    </row>
    <row r="123" spans="1:6" ht="13.5" thickBot="1">
      <c r="A123" s="161"/>
      <c r="B123" s="222"/>
      <c r="C123" s="38"/>
      <c r="D123" s="38"/>
      <c r="E123" s="38"/>
      <c r="F123" s="236">
        <f>C123+D123-E123</f>
        <v>0</v>
      </c>
    </row>
    <row r="124" ht="16.5" thickBot="1">
      <c r="A124" s="162"/>
    </row>
    <row r="125" spans="1:4" ht="12.75">
      <c r="A125" s="282" t="s">
        <v>61</v>
      </c>
      <c r="B125" s="272" t="s">
        <v>310</v>
      </c>
      <c r="C125" s="272" t="s">
        <v>46</v>
      </c>
      <c r="D125" s="261" t="s">
        <v>143</v>
      </c>
    </row>
    <row r="126" spans="1:4" ht="36" customHeight="1">
      <c r="A126" s="281"/>
      <c r="B126" s="273"/>
      <c r="C126" s="273"/>
      <c r="D126" s="262"/>
    </row>
    <row r="127" spans="1:4" ht="14.25" customHeight="1">
      <c r="A127" s="139">
        <v>1</v>
      </c>
      <c r="B127" s="138">
        <v>2</v>
      </c>
      <c r="C127" s="138">
        <v>3</v>
      </c>
      <c r="D127" s="140">
        <v>4</v>
      </c>
    </row>
    <row r="128" spans="1:4" ht="38.25">
      <c r="A128" s="141" t="s">
        <v>68</v>
      </c>
      <c r="B128" s="221" t="s">
        <v>420</v>
      </c>
      <c r="C128" s="6"/>
      <c r="D128" s="37"/>
    </row>
    <row r="129" spans="1:4" ht="36.75" customHeight="1">
      <c r="A129" s="285"/>
      <c r="B129" s="273" t="s">
        <v>310</v>
      </c>
      <c r="C129" s="273" t="s">
        <v>162</v>
      </c>
      <c r="D129" s="262" t="s">
        <v>239</v>
      </c>
    </row>
    <row r="130" spans="1:4" ht="28.5" customHeight="1">
      <c r="A130" s="286"/>
      <c r="B130" s="273"/>
      <c r="C130" s="273"/>
      <c r="D130" s="262"/>
    </row>
    <row r="131" spans="1:4" ht="12.75">
      <c r="A131" s="159"/>
      <c r="B131" s="138">
        <v>2</v>
      </c>
      <c r="C131" s="138">
        <v>3</v>
      </c>
      <c r="D131" s="140">
        <v>4</v>
      </c>
    </row>
    <row r="132" spans="1:4" ht="51.75" thickBot="1">
      <c r="A132" s="142" t="s">
        <v>0</v>
      </c>
      <c r="B132" s="224"/>
      <c r="C132" s="166"/>
      <c r="D132" s="167"/>
    </row>
    <row r="133" ht="15.75">
      <c r="A133" s="162"/>
    </row>
    <row r="134" spans="1:6" ht="15.75">
      <c r="A134" s="137" t="s">
        <v>26</v>
      </c>
      <c r="B134" s="13"/>
      <c r="C134" s="13"/>
      <c r="D134" s="13"/>
      <c r="E134" s="13"/>
      <c r="F134" s="13"/>
    </row>
    <row r="135" spans="1:6" ht="16.5" thickBot="1">
      <c r="A135" s="137"/>
      <c r="B135" s="13"/>
      <c r="C135" s="13"/>
      <c r="D135" s="13"/>
      <c r="E135" s="13"/>
      <c r="F135" s="13"/>
    </row>
    <row r="136" spans="1:6" ht="29.25" customHeight="1">
      <c r="A136" s="278" t="s">
        <v>186</v>
      </c>
      <c r="B136" s="279"/>
      <c r="C136" s="272" t="s">
        <v>1</v>
      </c>
      <c r="D136" s="272" t="s">
        <v>218</v>
      </c>
      <c r="E136" s="272" t="s">
        <v>315</v>
      </c>
      <c r="F136" s="261" t="s">
        <v>157</v>
      </c>
    </row>
    <row r="137" spans="1:6" ht="24.75" customHeight="1">
      <c r="A137" s="139" t="s">
        <v>311</v>
      </c>
      <c r="B137" s="138" t="s">
        <v>310</v>
      </c>
      <c r="C137" s="273"/>
      <c r="D137" s="273"/>
      <c r="E137" s="273"/>
      <c r="F137" s="262"/>
    </row>
    <row r="138" spans="1:6" ht="12.75">
      <c r="A138" s="139">
        <v>1</v>
      </c>
      <c r="B138" s="138">
        <v>2</v>
      </c>
      <c r="C138" s="138">
        <v>3</v>
      </c>
      <c r="D138" s="138">
        <v>4</v>
      </c>
      <c r="E138" s="138">
        <v>5</v>
      </c>
      <c r="F138" s="140">
        <v>6</v>
      </c>
    </row>
    <row r="139" spans="1:6" ht="12.75">
      <c r="A139" s="141" t="s">
        <v>2</v>
      </c>
      <c r="B139" s="229" t="s">
        <v>411</v>
      </c>
      <c r="C139" s="6"/>
      <c r="D139" s="6"/>
      <c r="E139" s="6"/>
      <c r="F139" s="236">
        <f>C139+D139-E139</f>
        <v>0</v>
      </c>
    </row>
    <row r="140" spans="1:6" ht="15">
      <c r="A140" s="141" t="s">
        <v>40</v>
      </c>
      <c r="B140" s="220"/>
      <c r="C140" s="6"/>
      <c r="D140" s="6"/>
      <c r="E140" s="6"/>
      <c r="F140" s="236">
        <f>C140+D140-E140</f>
        <v>0</v>
      </c>
    </row>
    <row r="141" spans="1:6" ht="15">
      <c r="A141" s="160"/>
      <c r="B141" s="220"/>
      <c r="C141" s="6"/>
      <c r="D141" s="6"/>
      <c r="E141" s="6"/>
      <c r="F141" s="236">
        <f>C141+D141-E141</f>
        <v>0</v>
      </c>
    </row>
    <row r="142" spans="1:6" ht="15.75" thickBot="1">
      <c r="A142" s="161"/>
      <c r="B142" s="225"/>
      <c r="C142" s="38"/>
      <c r="D142" s="38"/>
      <c r="E142" s="38"/>
      <c r="F142" s="236">
        <f>C142+D142-E142</f>
        <v>0</v>
      </c>
    </row>
    <row r="143" ht="16.5" thickBot="1">
      <c r="A143" s="162"/>
    </row>
    <row r="144" spans="1:4" ht="12.75">
      <c r="A144" s="282" t="s">
        <v>61</v>
      </c>
      <c r="B144" s="272" t="s">
        <v>310</v>
      </c>
      <c r="C144" s="272" t="s">
        <v>46</v>
      </c>
      <c r="D144" s="261" t="s">
        <v>143</v>
      </c>
    </row>
    <row r="145" spans="1:4" ht="30" customHeight="1">
      <c r="A145" s="281"/>
      <c r="B145" s="273"/>
      <c r="C145" s="273"/>
      <c r="D145" s="262"/>
    </row>
    <row r="146" spans="1:4" ht="12.75">
      <c r="A146" s="139">
        <v>1</v>
      </c>
      <c r="B146" s="138">
        <v>2</v>
      </c>
      <c r="C146" s="138">
        <v>3</v>
      </c>
      <c r="D146" s="140">
        <v>4</v>
      </c>
    </row>
    <row r="147" spans="1:4" ht="51">
      <c r="A147" s="141" t="s">
        <v>3</v>
      </c>
      <c r="B147" s="226"/>
      <c r="C147" s="168"/>
      <c r="D147" s="169"/>
    </row>
    <row r="148" spans="1:4" ht="39" thickBot="1">
      <c r="A148" s="142" t="s">
        <v>4</v>
      </c>
      <c r="B148" s="227"/>
      <c r="C148" s="170"/>
      <c r="D148" s="171"/>
    </row>
    <row r="149" ht="15.75">
      <c r="A149" s="162"/>
    </row>
    <row r="150" spans="1:6" ht="15.75">
      <c r="A150" s="137" t="s">
        <v>27</v>
      </c>
      <c r="B150" s="13"/>
      <c r="C150" s="13"/>
      <c r="D150" s="13"/>
      <c r="E150" s="13"/>
      <c r="F150" s="13"/>
    </row>
    <row r="151" spans="1:6" ht="16.5" thickBot="1">
      <c r="A151" s="137"/>
      <c r="B151" s="13"/>
      <c r="C151" s="13"/>
      <c r="D151" s="13"/>
      <c r="E151" s="13"/>
      <c r="F151" s="13"/>
    </row>
    <row r="152" spans="1:6" ht="12.75">
      <c r="A152" s="288" t="s">
        <v>186</v>
      </c>
      <c r="B152" s="290" t="s">
        <v>310</v>
      </c>
      <c r="C152" s="279" t="s">
        <v>5</v>
      </c>
      <c r="D152" s="279"/>
      <c r="E152" s="279" t="s">
        <v>6</v>
      </c>
      <c r="F152" s="287"/>
    </row>
    <row r="153" spans="1:6" ht="12.75">
      <c r="A153" s="289"/>
      <c r="B153" s="291"/>
      <c r="C153" s="273" t="s">
        <v>7</v>
      </c>
      <c r="D153" s="273" t="s">
        <v>8</v>
      </c>
      <c r="E153" s="273" t="s">
        <v>7</v>
      </c>
      <c r="F153" s="262" t="s">
        <v>8</v>
      </c>
    </row>
    <row r="154" spans="1:6" ht="31.5" customHeight="1">
      <c r="A154" s="139" t="s">
        <v>311</v>
      </c>
      <c r="B154" s="292"/>
      <c r="C154" s="273"/>
      <c r="D154" s="273"/>
      <c r="E154" s="273"/>
      <c r="F154" s="262"/>
    </row>
    <row r="155" spans="1:6" ht="12.75">
      <c r="A155" s="139">
        <v>1</v>
      </c>
      <c r="B155" s="138">
        <v>2</v>
      </c>
      <c r="C155" s="138">
        <v>3</v>
      </c>
      <c r="D155" s="138">
        <v>4</v>
      </c>
      <c r="E155" s="138">
        <v>5</v>
      </c>
      <c r="F155" s="140">
        <v>6</v>
      </c>
    </row>
    <row r="156" spans="1:6" ht="25.5">
      <c r="A156" s="141" t="s">
        <v>9</v>
      </c>
      <c r="B156" s="229" t="s">
        <v>421</v>
      </c>
      <c r="C156" s="6"/>
      <c r="D156" s="6"/>
      <c r="E156" s="6"/>
      <c r="F156" s="254"/>
    </row>
    <row r="157" spans="1:6" ht="25.5">
      <c r="A157" s="141" t="s">
        <v>10</v>
      </c>
      <c r="B157" s="229" t="s">
        <v>422</v>
      </c>
      <c r="C157" s="6"/>
      <c r="D157" s="6"/>
      <c r="E157" s="6"/>
      <c r="F157" s="254"/>
    </row>
    <row r="158" spans="1:6" ht="12.75">
      <c r="A158" s="141" t="s">
        <v>11</v>
      </c>
      <c r="B158" s="229" t="s">
        <v>423</v>
      </c>
      <c r="C158" s="6"/>
      <c r="D158" s="6"/>
      <c r="E158" s="6"/>
      <c r="F158" s="254"/>
    </row>
    <row r="159" spans="1:6" ht="12.75">
      <c r="A159" s="141" t="s">
        <v>12</v>
      </c>
      <c r="B159" s="229" t="s">
        <v>424</v>
      </c>
      <c r="C159" s="6"/>
      <c r="D159" s="6"/>
      <c r="E159" s="6"/>
      <c r="F159" s="254"/>
    </row>
    <row r="160" spans="1:6" ht="25.5">
      <c r="A160" s="141" t="s">
        <v>13</v>
      </c>
      <c r="B160" s="229" t="s">
        <v>425</v>
      </c>
      <c r="C160" s="6"/>
      <c r="D160" s="6"/>
      <c r="E160" s="6"/>
      <c r="F160" s="254"/>
    </row>
    <row r="161" spans="1:6" ht="12.75">
      <c r="A161" s="141" t="s">
        <v>14</v>
      </c>
      <c r="B161" s="229" t="s">
        <v>426</v>
      </c>
      <c r="C161" s="6"/>
      <c r="D161" s="6"/>
      <c r="E161" s="6"/>
      <c r="F161" s="254"/>
    </row>
    <row r="162" spans="1:6" ht="12.75">
      <c r="A162" s="141" t="s">
        <v>15</v>
      </c>
      <c r="B162" s="229" t="s">
        <v>427</v>
      </c>
      <c r="C162" s="6"/>
      <c r="D162" s="6"/>
      <c r="E162" s="6"/>
      <c r="F162" s="254"/>
    </row>
    <row r="163" spans="1:6" ht="12.75">
      <c r="A163" s="141" t="s">
        <v>16</v>
      </c>
      <c r="B163" s="229" t="s">
        <v>428</v>
      </c>
      <c r="C163" s="6"/>
      <c r="D163" s="6"/>
      <c r="E163" s="6"/>
      <c r="F163" s="254"/>
    </row>
    <row r="164" spans="1:6" ht="12.75">
      <c r="A164" s="145" t="s">
        <v>159</v>
      </c>
      <c r="B164" s="229" t="s">
        <v>429</v>
      </c>
      <c r="C164" s="6"/>
      <c r="D164" s="6"/>
      <c r="E164" s="6"/>
      <c r="F164" s="254"/>
    </row>
    <row r="165" spans="1:6" ht="51">
      <c r="A165" s="141" t="s">
        <v>17</v>
      </c>
      <c r="B165" s="229" t="s">
        <v>430</v>
      </c>
      <c r="C165" s="6"/>
      <c r="D165" s="6"/>
      <c r="E165" s="6"/>
      <c r="F165" s="254"/>
    </row>
    <row r="166" spans="1:6" ht="25.5">
      <c r="A166" s="141" t="s">
        <v>10</v>
      </c>
      <c r="B166" s="229" t="s">
        <v>431</v>
      </c>
      <c r="C166" s="6"/>
      <c r="D166" s="6"/>
      <c r="E166" s="6"/>
      <c r="F166" s="254"/>
    </row>
    <row r="167" spans="1:6" ht="12.75">
      <c r="A167" s="141" t="s">
        <v>11</v>
      </c>
      <c r="B167" s="229" t="s">
        <v>432</v>
      </c>
      <c r="C167" s="6"/>
      <c r="D167" s="6"/>
      <c r="E167" s="6"/>
      <c r="F167" s="254"/>
    </row>
    <row r="168" spans="1:6" ht="12.75">
      <c r="A168" s="141" t="s">
        <v>12</v>
      </c>
      <c r="B168" s="229" t="s">
        <v>433</v>
      </c>
      <c r="C168" s="6"/>
      <c r="D168" s="6"/>
      <c r="E168" s="6"/>
      <c r="F168" s="254"/>
    </row>
    <row r="169" spans="1:6" ht="25.5">
      <c r="A169" s="141" t="s">
        <v>13</v>
      </c>
      <c r="B169" s="229" t="s">
        <v>434</v>
      </c>
      <c r="C169" s="6"/>
      <c r="D169" s="6"/>
      <c r="E169" s="6"/>
      <c r="F169" s="254"/>
    </row>
    <row r="170" spans="1:6" ht="12.75">
      <c r="A170" s="141" t="s">
        <v>16</v>
      </c>
      <c r="B170" s="229" t="s">
        <v>435</v>
      </c>
      <c r="C170" s="6"/>
      <c r="D170" s="6"/>
      <c r="E170" s="6"/>
      <c r="F170" s="254"/>
    </row>
    <row r="171" spans="1:6" ht="12.75">
      <c r="A171" s="145" t="s">
        <v>159</v>
      </c>
      <c r="B171" s="229" t="s">
        <v>436</v>
      </c>
      <c r="C171" s="6"/>
      <c r="D171" s="6"/>
      <c r="E171" s="6"/>
      <c r="F171" s="254"/>
    </row>
    <row r="172" spans="1:6" ht="51">
      <c r="A172" s="141" t="s">
        <v>18</v>
      </c>
      <c r="B172" s="229" t="s">
        <v>437</v>
      </c>
      <c r="C172" s="6"/>
      <c r="D172" s="6"/>
      <c r="E172" s="6"/>
      <c r="F172" s="254"/>
    </row>
    <row r="173" spans="1:6" ht="41.25" customHeight="1" thickBot="1">
      <c r="A173" s="142" t="s">
        <v>19</v>
      </c>
      <c r="B173" s="230" t="s">
        <v>438</v>
      </c>
      <c r="C173" s="38"/>
      <c r="D173" s="38"/>
      <c r="E173" s="38"/>
      <c r="F173" s="171"/>
    </row>
    <row r="174" ht="15.75">
      <c r="A174" s="162"/>
    </row>
    <row r="175" spans="1:4" ht="15.75">
      <c r="A175" s="137" t="s">
        <v>20</v>
      </c>
      <c r="B175" s="13"/>
      <c r="C175" s="13"/>
      <c r="D175" s="13"/>
    </row>
    <row r="176" spans="1:4" ht="16.5" thickBot="1">
      <c r="A176" s="137"/>
      <c r="B176" s="13"/>
      <c r="C176" s="13"/>
      <c r="D176" s="13"/>
    </row>
    <row r="177" spans="1:4" ht="19.5" customHeight="1">
      <c r="A177" s="278" t="s">
        <v>186</v>
      </c>
      <c r="B177" s="279"/>
      <c r="C177" s="272" t="s">
        <v>1</v>
      </c>
      <c r="D177" s="261" t="s">
        <v>157</v>
      </c>
    </row>
    <row r="178" spans="1:4" ht="36.75" customHeight="1">
      <c r="A178" s="139" t="s">
        <v>311</v>
      </c>
      <c r="B178" s="138" t="s">
        <v>310</v>
      </c>
      <c r="C178" s="273"/>
      <c r="D178" s="262"/>
    </row>
    <row r="179" spans="1:4" ht="12.75">
      <c r="A179" s="139">
        <v>1</v>
      </c>
      <c r="B179" s="138">
        <v>2</v>
      </c>
      <c r="C179" s="138">
        <v>3</v>
      </c>
      <c r="D179" s="140">
        <v>4</v>
      </c>
    </row>
    <row r="180" spans="1:4" ht="25.5">
      <c r="A180" s="141" t="s">
        <v>21</v>
      </c>
      <c r="B180" s="221" t="s">
        <v>462</v>
      </c>
      <c r="C180" s="37">
        <v>6424</v>
      </c>
      <c r="D180" s="37">
        <v>5453</v>
      </c>
    </row>
    <row r="181" spans="1:4" ht="25.5">
      <c r="A181" s="141" t="s">
        <v>22</v>
      </c>
      <c r="B181" s="221" t="s">
        <v>463</v>
      </c>
      <c r="C181" s="37">
        <v>6350</v>
      </c>
      <c r="D181" s="37">
        <v>5240</v>
      </c>
    </row>
    <row r="182" spans="1:4" ht="12.75">
      <c r="A182" s="143" t="s">
        <v>23</v>
      </c>
      <c r="B182" s="223" t="s">
        <v>464</v>
      </c>
      <c r="C182" s="165"/>
      <c r="D182" s="165"/>
    </row>
    <row r="183" spans="1:4" ht="12.75">
      <c r="A183" s="143" t="s">
        <v>24</v>
      </c>
      <c r="B183" s="223" t="s">
        <v>465</v>
      </c>
      <c r="C183" s="165">
        <v>74</v>
      </c>
      <c r="D183" s="165">
        <v>213</v>
      </c>
    </row>
    <row r="184" spans="1:4" ht="12.75">
      <c r="A184" s="143" t="s">
        <v>316</v>
      </c>
      <c r="B184" s="223" t="s">
        <v>466</v>
      </c>
      <c r="C184" s="165"/>
      <c r="D184" s="165"/>
    </row>
    <row r="185" spans="1:4" ht="25.5">
      <c r="A185" s="143" t="s">
        <v>317</v>
      </c>
      <c r="B185" s="223"/>
      <c r="C185" s="165"/>
      <c r="D185" s="165"/>
    </row>
    <row r="186" spans="1:4" ht="12.75">
      <c r="A186" s="143" t="s">
        <v>23</v>
      </c>
      <c r="B186" s="223"/>
      <c r="C186" s="165"/>
      <c r="D186" s="165"/>
    </row>
    <row r="187" spans="1:4" ht="12.75">
      <c r="A187" s="143" t="s">
        <v>24</v>
      </c>
      <c r="B187" s="223"/>
      <c r="C187" s="165"/>
      <c r="D187" s="165"/>
    </row>
    <row r="188" spans="1:4" ht="12.75">
      <c r="A188" s="144" t="s">
        <v>159</v>
      </c>
      <c r="B188" s="223" t="s">
        <v>467</v>
      </c>
      <c r="C188" s="165">
        <v>6424</v>
      </c>
      <c r="D188" s="165">
        <v>5453</v>
      </c>
    </row>
    <row r="189" spans="1:4" ht="25.5">
      <c r="A189" s="141" t="s">
        <v>318</v>
      </c>
      <c r="B189" s="223" t="s">
        <v>468</v>
      </c>
      <c r="C189" s="165">
        <v>4978</v>
      </c>
      <c r="D189" s="165">
        <v>4504</v>
      </c>
    </row>
    <row r="190" spans="1:4" ht="25.5">
      <c r="A190" s="141" t="s">
        <v>319</v>
      </c>
      <c r="B190" s="223" t="s">
        <v>469</v>
      </c>
      <c r="C190" s="165">
        <v>3610</v>
      </c>
      <c r="D190" s="165">
        <v>2775</v>
      </c>
    </row>
    <row r="191" spans="1:4" ht="12.75">
      <c r="A191" s="143" t="s">
        <v>320</v>
      </c>
      <c r="B191" s="223" t="s">
        <v>470</v>
      </c>
      <c r="C191" s="165"/>
      <c r="D191" s="165"/>
    </row>
    <row r="192" spans="1:4" ht="12.75">
      <c r="A192" s="143" t="s">
        <v>321</v>
      </c>
      <c r="B192" s="223" t="s">
        <v>471</v>
      </c>
      <c r="C192" s="165">
        <v>641</v>
      </c>
      <c r="D192" s="165">
        <v>791</v>
      </c>
    </row>
    <row r="193" spans="1:4" ht="12.75">
      <c r="A193" s="143" t="s">
        <v>322</v>
      </c>
      <c r="B193" s="223" t="s">
        <v>472</v>
      </c>
      <c r="C193" s="165"/>
      <c r="D193" s="165"/>
    </row>
    <row r="194" spans="1:4" ht="12.75">
      <c r="A194" s="143" t="s">
        <v>323</v>
      </c>
      <c r="B194" s="223" t="s">
        <v>473</v>
      </c>
      <c r="C194" s="165"/>
      <c r="D194" s="165"/>
    </row>
    <row r="195" spans="1:4" ht="12.75">
      <c r="A195" s="143" t="s">
        <v>24</v>
      </c>
      <c r="B195" s="223" t="s">
        <v>474</v>
      </c>
      <c r="C195" s="165">
        <v>727</v>
      </c>
      <c r="D195" s="165">
        <v>938</v>
      </c>
    </row>
    <row r="196" spans="1:4" ht="12.75">
      <c r="A196" s="143" t="s">
        <v>316</v>
      </c>
      <c r="B196" s="223" t="s">
        <v>475</v>
      </c>
      <c r="C196" s="165"/>
      <c r="D196" s="165"/>
    </row>
    <row r="197" spans="1:4" ht="25.5">
      <c r="A197" s="143" t="s">
        <v>324</v>
      </c>
      <c r="B197" s="223"/>
      <c r="C197" s="165"/>
      <c r="D197" s="165"/>
    </row>
    <row r="198" spans="1:4" ht="12.75">
      <c r="A198" s="143" t="s">
        <v>323</v>
      </c>
      <c r="B198" s="223"/>
      <c r="C198" s="165"/>
      <c r="D198" s="165"/>
    </row>
    <row r="199" spans="1:4" ht="12.75">
      <c r="A199" s="164"/>
      <c r="B199" s="223"/>
      <c r="C199" s="165"/>
      <c r="D199" s="165"/>
    </row>
    <row r="200" spans="1:4" ht="12.75">
      <c r="A200" s="164"/>
      <c r="B200" s="223"/>
      <c r="C200" s="165"/>
      <c r="D200" s="165"/>
    </row>
    <row r="201" spans="1:4" ht="13.5" thickBot="1">
      <c r="A201" s="133" t="s">
        <v>159</v>
      </c>
      <c r="B201" s="222" t="s">
        <v>476</v>
      </c>
      <c r="C201" s="39">
        <v>4978</v>
      </c>
      <c r="D201" s="39">
        <v>4504</v>
      </c>
    </row>
    <row r="202" ht="15.75">
      <c r="A202" s="163"/>
    </row>
    <row r="203" spans="1:4" ht="15.75">
      <c r="A203" s="137" t="s">
        <v>28</v>
      </c>
      <c r="B203" s="13"/>
      <c r="C203" s="13"/>
      <c r="D203" s="13"/>
    </row>
    <row r="204" spans="1:4" ht="15.75">
      <c r="A204" s="137" t="s">
        <v>29</v>
      </c>
      <c r="B204" s="13"/>
      <c r="C204" s="13"/>
      <c r="D204" s="13"/>
    </row>
    <row r="205" spans="1:4" ht="13.5" thickBot="1">
      <c r="A205" s="146"/>
      <c r="B205" s="13"/>
      <c r="C205" s="13"/>
      <c r="D205" s="13"/>
    </row>
    <row r="206" spans="1:4" ht="16.5" customHeight="1">
      <c r="A206" s="278" t="s">
        <v>186</v>
      </c>
      <c r="B206" s="279"/>
      <c r="C206" s="272" t="s">
        <v>232</v>
      </c>
      <c r="D206" s="261" t="s">
        <v>325</v>
      </c>
    </row>
    <row r="207" spans="1:4" ht="25.5" customHeight="1">
      <c r="A207" s="139" t="s">
        <v>311</v>
      </c>
      <c r="B207" s="138" t="s">
        <v>310</v>
      </c>
      <c r="C207" s="273"/>
      <c r="D207" s="262"/>
    </row>
    <row r="208" spans="1:4" ht="12.75">
      <c r="A208" s="139">
        <v>1</v>
      </c>
      <c r="B208" s="138">
        <v>2</v>
      </c>
      <c r="C208" s="138">
        <v>3</v>
      </c>
      <c r="D208" s="140">
        <v>4</v>
      </c>
    </row>
    <row r="209" spans="1:4" ht="12.75">
      <c r="A209" s="141" t="s">
        <v>326</v>
      </c>
      <c r="B209" s="221" t="s">
        <v>439</v>
      </c>
      <c r="C209" s="6">
        <v>11942</v>
      </c>
      <c r="D209" s="6">
        <v>12696</v>
      </c>
    </row>
    <row r="210" spans="1:4" ht="12.75">
      <c r="A210" s="141" t="s">
        <v>273</v>
      </c>
      <c r="B210" s="221" t="s">
        <v>440</v>
      </c>
      <c r="C210" s="6">
        <v>9257</v>
      </c>
      <c r="D210" s="6">
        <v>17025</v>
      </c>
    </row>
    <row r="211" spans="1:4" ht="12.75">
      <c r="A211" s="143" t="s">
        <v>275</v>
      </c>
      <c r="B211" s="223" t="s">
        <v>441</v>
      </c>
      <c r="C211" s="17">
        <v>2343</v>
      </c>
      <c r="D211" s="17">
        <v>4288</v>
      </c>
    </row>
    <row r="212" spans="1:4" ht="12.75">
      <c r="A212" s="143" t="s">
        <v>272</v>
      </c>
      <c r="B212" s="223" t="s">
        <v>442</v>
      </c>
      <c r="C212" s="17">
        <v>108</v>
      </c>
      <c r="D212" s="17">
        <v>185</v>
      </c>
    </row>
    <row r="213" spans="1:4" ht="12.75">
      <c r="A213" s="143" t="s">
        <v>327</v>
      </c>
      <c r="B213" s="223" t="s">
        <v>443</v>
      </c>
      <c r="C213" s="17">
        <v>603</v>
      </c>
      <c r="D213" s="17">
        <v>901</v>
      </c>
    </row>
    <row r="214" spans="1:4" ht="12.75">
      <c r="A214" s="143" t="s">
        <v>328</v>
      </c>
      <c r="B214" s="223" t="s">
        <v>444</v>
      </c>
      <c r="C214" s="17">
        <v>24253</v>
      </c>
      <c r="D214" s="17">
        <v>35095</v>
      </c>
    </row>
    <row r="215" spans="1:4" ht="25.5">
      <c r="A215" s="143" t="s">
        <v>329</v>
      </c>
      <c r="B215" s="223" t="s">
        <v>445</v>
      </c>
      <c r="C215" s="17"/>
      <c r="D215" s="17"/>
    </row>
    <row r="216" spans="1:4" ht="12.75">
      <c r="A216" s="143" t="s">
        <v>330</v>
      </c>
      <c r="B216" s="223" t="s">
        <v>446</v>
      </c>
      <c r="C216" s="17">
        <v>-74</v>
      </c>
      <c r="D216" s="17">
        <v>90</v>
      </c>
    </row>
    <row r="217" spans="1:4" ht="13.5" thickBot="1">
      <c r="A217" s="142" t="s">
        <v>331</v>
      </c>
      <c r="B217" s="222" t="s">
        <v>447</v>
      </c>
      <c r="C217" s="38"/>
      <c r="D217" s="38"/>
    </row>
    <row r="218" spans="1:2" ht="15.75">
      <c r="A218" s="176"/>
      <c r="B218" s="13"/>
    </row>
    <row r="219" spans="1:4" ht="15.75">
      <c r="A219" s="137" t="s">
        <v>30</v>
      </c>
      <c r="B219" s="13"/>
      <c r="C219" s="13"/>
      <c r="D219" s="13"/>
    </row>
    <row r="220" spans="1:4" ht="13.5" thickBot="1">
      <c r="A220" s="13"/>
      <c r="B220" s="13"/>
      <c r="C220" s="13"/>
      <c r="D220" s="13"/>
    </row>
    <row r="221" spans="1:4" ht="19.5" customHeight="1">
      <c r="A221" s="278" t="s">
        <v>186</v>
      </c>
      <c r="B221" s="279"/>
      <c r="C221" s="272" t="s">
        <v>1</v>
      </c>
      <c r="D221" s="261" t="s">
        <v>157</v>
      </c>
    </row>
    <row r="222" spans="1:4" ht="36" customHeight="1">
      <c r="A222" s="139" t="s">
        <v>311</v>
      </c>
      <c r="B222" s="138" t="s">
        <v>310</v>
      </c>
      <c r="C222" s="273"/>
      <c r="D222" s="262"/>
    </row>
    <row r="223" spans="1:4" ht="12.75">
      <c r="A223" s="139">
        <v>1</v>
      </c>
      <c r="B223" s="138">
        <v>2</v>
      </c>
      <c r="C223" s="138">
        <v>3</v>
      </c>
      <c r="D223" s="140">
        <v>4</v>
      </c>
    </row>
    <row r="224" spans="1:4" ht="12.75">
      <c r="A224" s="141" t="s">
        <v>332</v>
      </c>
      <c r="B224" s="221"/>
      <c r="C224" s="6"/>
      <c r="D224" s="37"/>
    </row>
    <row r="225" spans="1:4" ht="25.5">
      <c r="A225" s="141" t="s">
        <v>333</v>
      </c>
      <c r="B225" s="221"/>
      <c r="C225" s="6"/>
      <c r="D225" s="37"/>
    </row>
    <row r="226" spans="1:4" ht="12.75">
      <c r="A226" s="143" t="s">
        <v>334</v>
      </c>
      <c r="B226" s="223"/>
      <c r="C226" s="17"/>
      <c r="D226" s="165"/>
    </row>
    <row r="227" spans="1:4" ht="25.5">
      <c r="A227" s="143" t="s">
        <v>335</v>
      </c>
      <c r="B227" s="223"/>
      <c r="C227" s="17"/>
      <c r="D227" s="165"/>
    </row>
    <row r="228" spans="1:4" ht="12.75">
      <c r="A228" s="143" t="s">
        <v>336</v>
      </c>
      <c r="B228" s="223"/>
      <c r="C228" s="17"/>
      <c r="D228" s="165"/>
    </row>
    <row r="229" spans="1:4" ht="12.75">
      <c r="A229" s="143" t="s">
        <v>337</v>
      </c>
      <c r="B229" s="223"/>
      <c r="C229" s="17"/>
      <c r="D229" s="165"/>
    </row>
    <row r="230" spans="1:4" ht="12.75">
      <c r="A230" s="143"/>
      <c r="B230" s="223"/>
      <c r="C230" s="17"/>
      <c r="D230" s="165"/>
    </row>
    <row r="231" spans="1:4" ht="12.75">
      <c r="A231" s="143"/>
      <c r="B231" s="223"/>
      <c r="C231" s="17"/>
      <c r="D231" s="165"/>
    </row>
    <row r="232" spans="1:4" ht="12.75">
      <c r="A232" s="143" t="s">
        <v>338</v>
      </c>
      <c r="B232" s="223"/>
      <c r="C232" s="17"/>
      <c r="D232" s="165"/>
    </row>
    <row r="233" spans="1:4" ht="25.5">
      <c r="A233" s="141" t="s">
        <v>333</v>
      </c>
      <c r="B233" s="223"/>
      <c r="C233" s="17"/>
      <c r="D233" s="165"/>
    </row>
    <row r="234" spans="1:4" ht="12.75">
      <c r="A234" s="143" t="s">
        <v>339</v>
      </c>
      <c r="B234" s="223"/>
      <c r="C234" s="17"/>
      <c r="D234" s="165"/>
    </row>
    <row r="235" spans="1:4" ht="25.5">
      <c r="A235" s="143" t="s">
        <v>335</v>
      </c>
      <c r="B235" s="223"/>
      <c r="C235" s="17"/>
      <c r="D235" s="165"/>
    </row>
    <row r="236" spans="1:4" ht="12.75">
      <c r="A236" s="143" t="s">
        <v>336</v>
      </c>
      <c r="B236" s="223"/>
      <c r="C236" s="17"/>
      <c r="D236" s="165"/>
    </row>
    <row r="237" spans="1:4" ht="13.5" thickBot="1">
      <c r="A237" s="142" t="s">
        <v>337</v>
      </c>
      <c r="B237" s="222"/>
      <c r="C237" s="38"/>
      <c r="D237" s="39"/>
    </row>
    <row r="238" ht="15.75">
      <c r="A238" s="162"/>
    </row>
    <row r="239" spans="1:4" ht="15.75">
      <c r="A239" s="137" t="s">
        <v>31</v>
      </c>
      <c r="B239" s="13"/>
      <c r="C239" s="13"/>
      <c r="D239" s="13"/>
    </row>
    <row r="240" spans="1:4" ht="13.5" thickBot="1">
      <c r="A240" s="146"/>
      <c r="B240" s="18"/>
      <c r="C240" s="18"/>
      <c r="D240" s="13"/>
    </row>
    <row r="241" spans="1:4" ht="19.5" customHeight="1">
      <c r="A241" s="278" t="s">
        <v>186</v>
      </c>
      <c r="B241" s="279"/>
      <c r="C241" s="272" t="s">
        <v>340</v>
      </c>
      <c r="D241" s="261" t="s">
        <v>239</v>
      </c>
    </row>
    <row r="242" spans="1:4" ht="49.5" customHeight="1">
      <c r="A242" s="139" t="s">
        <v>311</v>
      </c>
      <c r="B242" s="138" t="s">
        <v>310</v>
      </c>
      <c r="C242" s="273"/>
      <c r="D242" s="262"/>
    </row>
    <row r="243" spans="1:4" ht="12.75">
      <c r="A243" s="139">
        <v>1</v>
      </c>
      <c r="B243" s="138">
        <v>2</v>
      </c>
      <c r="C243" s="138">
        <v>3</v>
      </c>
      <c r="D243" s="140">
        <v>4</v>
      </c>
    </row>
    <row r="244" spans="1:4" ht="12.75">
      <c r="A244" s="141" t="s">
        <v>341</v>
      </c>
      <c r="B244" s="221" t="s">
        <v>448</v>
      </c>
      <c r="C244" s="6"/>
      <c r="D244" s="37"/>
    </row>
    <row r="245" spans="1:4" ht="12.75">
      <c r="A245" s="141" t="s">
        <v>156</v>
      </c>
      <c r="B245" s="221"/>
      <c r="C245" s="6"/>
      <c r="D245" s="37"/>
    </row>
    <row r="246" spans="1:4" ht="12.75">
      <c r="A246" s="164"/>
      <c r="B246" s="223"/>
      <c r="C246" s="17"/>
      <c r="D246" s="165"/>
    </row>
    <row r="247" spans="1:4" ht="12.75">
      <c r="A247" s="164"/>
      <c r="B247" s="223"/>
      <c r="C247" s="17"/>
      <c r="D247" s="165"/>
    </row>
    <row r="248" spans="1:4" ht="13.5" thickBot="1">
      <c r="A248" s="164"/>
      <c r="B248" s="223"/>
      <c r="C248" s="17"/>
      <c r="D248" s="165"/>
    </row>
    <row r="249" spans="1:6" ht="21" customHeight="1">
      <c r="A249" s="274"/>
      <c r="B249" s="275"/>
      <c r="C249" s="272" t="s">
        <v>7</v>
      </c>
      <c r="D249" s="272" t="s">
        <v>342</v>
      </c>
      <c r="E249" s="272" t="s">
        <v>343</v>
      </c>
      <c r="F249" s="261" t="s">
        <v>8</v>
      </c>
    </row>
    <row r="250" spans="1:6" ht="22.5" customHeight="1">
      <c r="A250" s="276"/>
      <c r="B250" s="277"/>
      <c r="C250" s="273"/>
      <c r="D250" s="273"/>
      <c r="E250" s="273"/>
      <c r="F250" s="262"/>
    </row>
    <row r="251" spans="1:6" ht="12.75">
      <c r="A251" s="148" t="s">
        <v>344</v>
      </c>
      <c r="B251" s="228" t="s">
        <v>449</v>
      </c>
      <c r="C251" s="173"/>
      <c r="D251" s="173"/>
      <c r="E251" s="173"/>
      <c r="F251" s="237">
        <f>C251+D251-E251</f>
        <v>0</v>
      </c>
    </row>
    <row r="252" spans="1:6" ht="12.75">
      <c r="A252" s="148" t="s">
        <v>274</v>
      </c>
      <c r="B252" s="228"/>
      <c r="C252" s="173"/>
      <c r="D252" s="173"/>
      <c r="E252" s="173"/>
      <c r="F252" s="237">
        <f>C252+D252-E252</f>
        <v>0</v>
      </c>
    </row>
    <row r="253" spans="1:6" ht="12.75">
      <c r="A253" s="172"/>
      <c r="B253" s="228"/>
      <c r="C253" s="173"/>
      <c r="D253" s="173"/>
      <c r="E253" s="173"/>
      <c r="F253" s="237">
        <f>C253+D253-E253</f>
        <v>0</v>
      </c>
    </row>
    <row r="254" spans="1:6" ht="13.5" thickBot="1">
      <c r="A254" s="174"/>
      <c r="B254" s="224"/>
      <c r="C254" s="175"/>
      <c r="D254" s="175"/>
      <c r="E254" s="175"/>
      <c r="F254" s="237">
        <f>C254+D254-E254</f>
        <v>0</v>
      </c>
    </row>
    <row r="255" ht="15.75">
      <c r="A255" s="162"/>
    </row>
    <row r="256" spans="1:4" s="155" customFormat="1" ht="12.75">
      <c r="A256" s="177" t="s">
        <v>32</v>
      </c>
      <c r="B256" s="177" t="s">
        <v>35</v>
      </c>
      <c r="C256" s="149"/>
      <c r="D256" s="149"/>
    </row>
    <row r="257" spans="1:4" s="155" customFormat="1" ht="12.75">
      <c r="A257" s="177" t="s">
        <v>33</v>
      </c>
      <c r="B257" s="177" t="s">
        <v>36</v>
      </c>
      <c r="C257" s="149"/>
      <c r="D257" s="149"/>
    </row>
    <row r="258" spans="1:4" s="155" customFormat="1" ht="12.75">
      <c r="A258" s="177"/>
      <c r="B258" s="149"/>
      <c r="C258" s="149"/>
      <c r="D258" s="149"/>
    </row>
    <row r="259" spans="1:4" s="155" customFormat="1" ht="12.75">
      <c r="A259" s="177" t="s">
        <v>34</v>
      </c>
      <c r="B259" s="149"/>
      <c r="C259" s="149"/>
      <c r="D259" s="149"/>
    </row>
    <row r="260" spans="1:4" s="155" customFormat="1" ht="12.75">
      <c r="A260" s="149"/>
      <c r="B260" s="149"/>
      <c r="C260" s="149"/>
      <c r="D260" s="149"/>
    </row>
    <row r="261" spans="1:4" s="155" customFormat="1" ht="12.75">
      <c r="A261" s="51" t="s">
        <v>155</v>
      </c>
      <c r="B261" s="149"/>
      <c r="C261" s="149"/>
      <c r="D261" s="149"/>
    </row>
    <row r="262" spans="1:4" ht="15.75">
      <c r="A262" s="176"/>
      <c r="B262" s="13"/>
      <c r="C262" s="13"/>
      <c r="D262" s="13"/>
    </row>
  </sheetData>
  <sheetProtection password="CDA6" sheet="1" objects="1" scenarios="1"/>
  <mergeCells count="81">
    <mergeCell ref="A177:B177"/>
    <mergeCell ref="C177:C178"/>
    <mergeCell ref="D177:D178"/>
    <mergeCell ref="C153:C154"/>
    <mergeCell ref="D153:D154"/>
    <mergeCell ref="A152:A153"/>
    <mergeCell ref="B152:B154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F97:F98"/>
    <mergeCell ref="A107:B107"/>
    <mergeCell ref="C107:C108"/>
    <mergeCell ref="D107:D108"/>
    <mergeCell ref="A97:B97"/>
    <mergeCell ref="C97:C98"/>
    <mergeCell ref="D97:D98"/>
    <mergeCell ref="E97:E98"/>
    <mergeCell ref="C83:C84"/>
    <mergeCell ref="D83:D84"/>
    <mergeCell ref="B83:B84"/>
    <mergeCell ref="A90:A91"/>
    <mergeCell ref="B90:B91"/>
    <mergeCell ref="C90:C91"/>
    <mergeCell ref="D90:D91"/>
    <mergeCell ref="A83:A84"/>
    <mergeCell ref="F48:F49"/>
    <mergeCell ref="A64:B64"/>
    <mergeCell ref="C64:C65"/>
    <mergeCell ref="D64:D65"/>
    <mergeCell ref="A48:B48"/>
    <mergeCell ref="C48:C49"/>
    <mergeCell ref="D48:D49"/>
    <mergeCell ref="E48:E49"/>
    <mergeCell ref="F21:F22"/>
    <mergeCell ref="A36:B36"/>
    <mergeCell ref="C36:C37"/>
    <mergeCell ref="D36:D37"/>
    <mergeCell ref="A21:B21"/>
    <mergeCell ref="C21:C22"/>
    <mergeCell ref="D21:D22"/>
    <mergeCell ref="E21:E22"/>
    <mergeCell ref="A206:B206"/>
    <mergeCell ref="C206:C207"/>
    <mergeCell ref="D206:D207"/>
    <mergeCell ref="A221:B221"/>
    <mergeCell ref="C221:C222"/>
    <mergeCell ref="D221:D222"/>
    <mergeCell ref="E249:E250"/>
    <mergeCell ref="F249:F250"/>
    <mergeCell ref="A249:B250"/>
    <mergeCell ref="A241:B241"/>
    <mergeCell ref="C241:C242"/>
    <mergeCell ref="D241:D242"/>
    <mergeCell ref="C249:C250"/>
    <mergeCell ref="D249:D250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1</cp:lastModifiedBy>
  <cp:lastPrinted>2010-03-29T12:02:56Z</cp:lastPrinted>
  <dcterms:created xsi:type="dcterms:W3CDTF">1998-08-04T07:16:15Z</dcterms:created>
  <dcterms:modified xsi:type="dcterms:W3CDTF">2010-04-27T09:09:44Z</dcterms:modified>
  <cp:category/>
  <cp:version/>
  <cp:contentType/>
  <cp:contentStatus/>
</cp:coreProperties>
</file>